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4" r:id="rId1"/>
    <sheet name="勿删除（项目类型）" sheetId="2" state="hidden" r:id="rId2"/>
  </sheets>
  <definedNames>
    <definedName name="_xlnm.Print_Titles" localSheetId="0">明细表!$3:$4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<sst xmlns="http://schemas.openxmlformats.org/spreadsheetml/2006/main" count="295" uniqueCount="230">
  <si>
    <t>佛坪县2024年中央、省级财政衔接资金（市级分配）项目计划明细表</t>
  </si>
  <si>
    <t>序号</t>
  </si>
  <si>
    <t>项目类型</t>
  </si>
  <si>
    <t>项目名称</t>
  </si>
  <si>
    <t>建设内容</t>
  </si>
  <si>
    <t>建设期限（起止时间）</t>
  </si>
  <si>
    <t>绩效目标</t>
  </si>
  <si>
    <t>项目个数</t>
  </si>
  <si>
    <t>项目实施  地点</t>
  </si>
  <si>
    <t>重点帮扶镇（是/否）</t>
  </si>
  <si>
    <t>重点帮扶村（是/否）</t>
  </si>
  <si>
    <t>直接受益脱贫人口（含监测对象）</t>
  </si>
  <si>
    <t>受益总人口</t>
  </si>
  <si>
    <t>财政衔接资金投入（万元）</t>
  </si>
  <si>
    <t>项目实施单位</t>
  </si>
  <si>
    <t>主管部门</t>
  </si>
  <si>
    <t>财政资金支持环节</t>
  </si>
  <si>
    <t>镇</t>
  </si>
  <si>
    <t>村</t>
  </si>
  <si>
    <t>户数</t>
  </si>
  <si>
    <t>人数</t>
  </si>
  <si>
    <t>合计</t>
  </si>
  <si>
    <t>中央</t>
  </si>
  <si>
    <t>省级</t>
  </si>
  <si>
    <t>总 计</t>
  </si>
  <si>
    <t>一、产业发展</t>
  </si>
  <si>
    <t>1.生产项目</t>
  </si>
  <si>
    <t>①种植业基地</t>
  </si>
  <si>
    <t>石墩河村林下淫羊藿种植项目</t>
  </si>
  <si>
    <t>林下种植多年生淫羊藿103亩，购置103亩淫羊藿种苗，每亩6500珠，肥料100吨，垦抚管理。</t>
  </si>
  <si>
    <t>项目形成经营性资产，产权归石墩河村所有，由石墩河村经济合作社运营，预计年收入可达5万元，其中30%用于壮大村集体经济，剩余部分对村带动受益脱贫户50户进行分红，可带动周边农户140户，脱贫户50户的务工需求。可有效带动周边林下种植中药材产业发展。</t>
  </si>
  <si>
    <t>石墩河</t>
  </si>
  <si>
    <t>石墩河村</t>
  </si>
  <si>
    <t>否</t>
  </si>
  <si>
    <t>石墩河村经济合作社</t>
  </si>
  <si>
    <t>农业农村局</t>
  </si>
  <si>
    <t>中药材种植补助</t>
  </si>
  <si>
    <t>②养殖业基地</t>
  </si>
  <si>
    <t>长角坝镇沙窝村梅花鹿养殖圈舍建设项目</t>
  </si>
  <si>
    <t>项目占地4.2亩，平整场地2000㎡，砌筑浆砌石挡墙380m³，修建圈舍8间400㎡，预计养殖梅花鹿50头，配套建设饲料加工间、生产用房90㎡；建设粪污处理池、围挡及水电等配套设施等。</t>
  </si>
  <si>
    <t>2024年6月-12月</t>
  </si>
  <si>
    <t>项目形成经营性资产，建成后资产归沙窝村集体所有并运营管护，预计年收益6万元，村民享受入股分红，受益农户642人，其中脱贫户53户；带动10余人务工增收，户均增收1000元左右。</t>
  </si>
  <si>
    <t>长角坝镇</t>
  </si>
  <si>
    <t>沙窝村</t>
  </si>
  <si>
    <t>沙窝村经济合作社</t>
  </si>
  <si>
    <t>平整场地、圈舍建设、配套设施</t>
  </si>
  <si>
    <t>⑤休闲农业与乡村旅游</t>
  </si>
  <si>
    <t>⑥光伏电站建设</t>
  </si>
  <si>
    <t>2.加工流通项目</t>
  </si>
  <si>
    <t>①农产品仓储保鲜冷链基础设施建设</t>
  </si>
  <si>
    <t>②加工业</t>
  </si>
  <si>
    <t>塘湾村农副产品加工销售项目</t>
  </si>
  <si>
    <t>改造厂房560㎡，建设肉制品（鹿肉）生产加工包装线1条（煮制加工设备、自动化切割机、自动化包装封口、杀菌设备、腌制设备、搅拌设备、排气排烟系统一套）；建食品保鲜库15m³、食品冷冻库15m³，建污水收集池15m³及配套污水管30米。</t>
  </si>
  <si>
    <t>2024年6月-11月</t>
  </si>
  <si>
    <t>该项目形成经营性资产，产权归塘湾村所有；建成后由塘湾村经济合作社运营，预计保底年收入可达9万元，其中30%用于壮大塘湾村集体经济，剩余部分对袁家庄村带动受益脱贫户37户进行分红。运营中可解决周边农户20人的务工需求，受益脱贫户37户.</t>
  </si>
  <si>
    <t>袁家庄街道</t>
  </si>
  <si>
    <t>塘湾村</t>
  </si>
  <si>
    <t>塘湾村经济合作社</t>
  </si>
  <si>
    <t>肉产品延伸开发设施建设</t>
  </si>
  <si>
    <t>③市场建设和农村物流</t>
  </si>
  <si>
    <t>④品牌打造和展销平台</t>
  </si>
  <si>
    <t>3.配套设施项目</t>
  </si>
  <si>
    <t>①小型农田水利设施建设</t>
  </si>
  <si>
    <t>②产业园（区）</t>
  </si>
  <si>
    <t>4.产业服务支撑项目</t>
  </si>
  <si>
    <t>②科技服务</t>
  </si>
  <si>
    <t>③人才培养</t>
  </si>
  <si>
    <t>④农业社会化服务</t>
  </si>
  <si>
    <t>①智慧农业</t>
  </si>
  <si>
    <t>5.金融配套项目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</si>
  <si>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</si>
  <si>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</si>
  <si>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</si>
  <si>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</si>
  <si>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</si>
  <si>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</si>
  <si>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</si>
  <si>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</si>
  <si>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</si>
  <si>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</si>
  <si>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</si>
  <si>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</si>
  <si>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劳动技能培训</t>
  </si>
  <si>
    <t>农民职业技能培训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</si>
  <si>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</si>
  <si>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</si>
  <si>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</si>
  <si>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</si>
  <si>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</si>
  <si>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</si>
  <si>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</si>
  <si>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</si>
  <si>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</si>
  <si>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公益性岗位</t>
  </si>
  <si>
    <t>三、乡村建设行动</t>
  </si>
  <si>
    <t>1.农村基础设施（含产业配套基础设施）</t>
  </si>
  <si>
    <t>①村庄规划编制（含修编）</t>
  </si>
  <si>
    <t>②农村道路建设（通村路、通户路、小型桥梁等）</t>
  </si>
  <si>
    <t>三郎沟村八九组道路修复项目</t>
  </si>
  <si>
    <t>修建防护挡墙410立方米，道路排水沟120米。</t>
  </si>
  <si>
    <t>2024年6月至10月</t>
  </si>
  <si>
    <t>保障道路通行，改善通行环境，受益农户42户。</t>
  </si>
  <si>
    <t>陈家坝镇</t>
  </si>
  <si>
    <t>三郎沟村</t>
  </si>
  <si>
    <t>是</t>
  </si>
  <si>
    <t>陈家坝镇政府</t>
  </si>
  <si>
    <t>交通运输局</t>
  </si>
  <si>
    <t>道路修复</t>
  </si>
  <si>
    <t>王家湾村道路改造修复项目</t>
  </si>
  <si>
    <t>修复道路长900米、平均宽4.5米，硬化厚度0.18米，防护挡墙155m³，建设直径300的混凝土排水涵管5道，建排水沟130米，建路肩170米。</t>
  </si>
  <si>
    <t>该项目形成资产属于公益性资产，产权归王家湾村所有。建成后可有效改善王家湾村群众出行条件，建设过程中可带动周边农户10名群众务工增收，受益农户56户。</t>
  </si>
  <si>
    <t>王家湾村</t>
  </si>
  <si>
    <t>③产业路、资源路、旅游路建设</t>
  </si>
  <si>
    <t>④农村供水保障设施建设</t>
  </si>
  <si>
    <t>⑤农村电网建设（通生产用电、提高综合电压和供电可靠性）</t>
  </si>
  <si>
    <t>⑥数字乡村建设（信息通信基础设施建设、数字化、智能化建设等）</t>
  </si>
  <si>
    <t>2.人居环境整治</t>
  </si>
  <si>
    <t>①农村卫生厕所改造（公共厕所）</t>
  </si>
  <si>
    <t>②农村污水治理</t>
  </si>
  <si>
    <t>大河坝镇五四村污水、环境治理项目</t>
  </si>
  <si>
    <t>建设20立方米污水处理池1个，建设300*300污水排水管道2000米，清运垃圾500吨，安装路灯50盏，同步对土地堂片区环境进行提升整治。</t>
  </si>
  <si>
    <t>2024年6月至11月</t>
  </si>
  <si>
    <t>形成公益性资产，移交五四村集体管护；项目实施可改善村民生活环境，受益农户69户。</t>
  </si>
  <si>
    <t>大河坝镇</t>
  </si>
  <si>
    <t>五四村</t>
  </si>
  <si>
    <t>大河坝镇政府</t>
  </si>
  <si>
    <t>生态环境局佛坪分局</t>
  </si>
  <si>
    <t>污水处理设施</t>
  </si>
  <si>
    <t>③农村垃圾治理</t>
  </si>
  <si>
    <t>④村容村貌提升</t>
  </si>
  <si>
    <t>孔家湾村人居环境提升项目</t>
  </si>
  <si>
    <t>对孔家湾村陕南移民小区周边进行整治提升，治理、清运村内垃圾，建设垃圾分类设施4处、配套垃圾收集设施。建设化粪池1处20方，完善配套管网，整治污水渠220米。</t>
  </si>
  <si>
    <t>项目建成后形成公益性资产，移交孔农湾村集体管理。解决125户群众污水排放问题，完善垃圾收集设施，提升人居环境，受益农户125户。</t>
  </si>
  <si>
    <t>孔家湾村</t>
  </si>
  <si>
    <t>垃圾治理、污水管网建设</t>
  </si>
  <si>
    <t>王家湾村村容提升整治项目</t>
  </si>
  <si>
    <t>新建12m³化粪池一座，排污管道120m；清理、治理排水沟110米。</t>
  </si>
  <si>
    <t>该项目形成资产属于公益性资产，产权归王家湾村所有。项目建设可带动周边农户4人的务工需求，受益农户56户</t>
  </si>
  <si>
    <t>王家湾村经济合作社</t>
  </si>
  <si>
    <t>污水管网、垃圾清理</t>
  </si>
  <si>
    <t>①学校建设或改造（含幼儿园）</t>
  </si>
  <si>
    <t>②村卫生室标准化建设</t>
  </si>
  <si>
    <t>③农村养老设施建设（养老院、幸福院、日间照料中心）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</si>
  <si>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</si>
  <si>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</si>
  <si>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⑥其他（便民综合服务设施、文化活动广场、体育设施、村级客运站、农村公益性殡葬设施建设）</t>
  </si>
  <si>
    <t>4.村庄规划编制（含修编）</t>
  </si>
  <si>
    <t>3.农村公共服务</t>
  </si>
  <si>
    <t>③农村养老设施建设（养老院、幸福院、日间照料中心等）</t>
  </si>
  <si>
    <t>⑥其他（便民综合服务设施、文化活动广场、体育设施、村级客运站、农村公益性殡葬设施建设等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</si>
  <si>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</si>
  <si>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</si>
  <si>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</si>
  <si>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</si>
  <si>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</si>
  <si>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</si>
  <si>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</si>
  <si>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农村危房改造</t>
  </si>
  <si>
    <t>2.教育</t>
  </si>
  <si>
    <t>①享受“雨露计划”职业教育补助</t>
  </si>
  <si>
    <t>②其他教育类项目</t>
  </si>
  <si>
    <t>3.健康</t>
  </si>
  <si>
    <t>①参加城乡居民基本医疗保险</t>
  </si>
  <si>
    <t>②参加大病保险</t>
  </si>
  <si>
    <t>③参加意外保险</t>
  </si>
  <si>
    <t>④参加其他补充医疗补助</t>
  </si>
  <si>
    <t>⑤参加医疗救助</t>
  </si>
  <si>
    <t>⑥接收大病、慢性病（地方病）救治</t>
  </si>
  <si>
    <t>六、乡村治理和精神文明建设</t>
  </si>
  <si>
    <t>1.乡村治理</t>
  </si>
  <si>
    <t>①开展乡村治理示范创建</t>
  </si>
  <si>
    <t>②推进“积分制”“清单式”等管理方式</t>
  </si>
  <si>
    <t>七、项目管理费</t>
  </si>
  <si>
    <t>八、其他</t>
  </si>
  <si>
    <t>其他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</si>
  <si>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</si>
  <si>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</si>
  <si>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</si>
  <si>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</si>
  <si>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</si>
  <si>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</si>
  <si>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</si>
  <si>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</si>
  <si>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</si>
  <si>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</si>
  <si>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</si>
  <si>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</si>
  <si>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</si>
  <si>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项目子类型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</si>
  <si>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</si>
  <si>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</si>
  <si>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</si>
  <si>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</si>
  <si>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</si>
  <si>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脱贫人口小额贷款贴息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</si>
  <si>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</si>
  <si>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</si>
  <si>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</si>
  <si>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</si>
  <si>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</si>
  <si>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</si>
  <si>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</si>
  <si>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</si>
  <si>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</si>
  <si>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农业龙头企业合作社等经营主体贷款贴息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</si>
  <si>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</si>
  <si>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</si>
  <si>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</si>
  <si>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</si>
  <si>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</si>
  <si>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</si>
  <si>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</si>
  <si>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</si>
  <si>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</si>
  <si>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</si>
  <si>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</si>
  <si>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</si>
  <si>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</si>
  <si>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</si>
  <si>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</si>
  <si>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</si>
  <si>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</si>
  <si>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脱贫人口小额贷款风险补偿金</t>
  </si>
  <si>
    <t>接受留守关爱服务</t>
  </si>
  <si>
    <t>光纤宽带接入</t>
  </si>
  <si>
    <t>村级文化活动广场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</si>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</sst>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9"/>
      <name val="方正黑体_GBK"/>
      <charset val="134"/>
    </font>
    <font>
      <sz val="14"/>
      <name val="黑体"/>
      <charset val="134"/>
    </font>
    <font>
      <sz val="10"/>
      <name val="方正黑体_GBK"/>
      <charset val="134"/>
    </font>
    <font>
      <sz val="20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color theme="1"/>
      <name val="仿宋_GB2312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3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3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3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3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3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3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3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3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3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3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5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5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5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5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5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5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5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5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5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5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6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6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6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6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6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6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6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6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6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6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7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7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7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7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7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7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7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7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7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7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8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8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8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8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8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8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8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8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8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8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9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9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9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9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9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9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9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9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9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9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0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0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0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0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0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0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0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0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0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0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1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1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1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1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1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1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1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1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1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1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2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2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2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2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2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2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2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2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2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2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3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3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3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3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3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3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3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3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3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3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4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4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4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4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4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4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4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4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4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4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5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5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5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5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5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5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5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5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5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5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6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6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6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6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6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6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6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6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6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6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7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7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7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7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7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7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7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7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7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7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8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8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8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8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8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8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8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8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8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8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9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9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9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9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9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9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9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19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9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19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0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0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0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0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0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0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0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0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0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0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1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1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1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1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1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1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1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1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1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1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2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2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2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2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2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2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2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2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2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2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3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3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3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3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3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3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3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3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3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3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4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4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24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24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44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45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46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47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48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49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50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51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52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53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54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55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56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57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58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59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60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61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62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63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64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65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66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67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68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69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70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71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72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73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74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75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76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77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312206</xdr:rowOff>
    </xdr:to>
    <xdr:sp>
      <xdr:nvSpPr>
        <xdr:cNvPr id="278" name=" "/>
        <xdr:cNvSpPr txBox="1"/>
      </xdr:nvSpPr>
      <xdr:spPr>
        <a:xfrm>
          <a:off x="4122420" y="3079750"/>
          <a:ext cx="15557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114787</xdr:colOff>
      <xdr:row>8</xdr:row>
      <xdr:rowOff>172710</xdr:rowOff>
    </xdr:to>
    <xdr:sp>
      <xdr:nvSpPr>
        <xdr:cNvPr id="279" name=" "/>
        <xdr:cNvSpPr txBox="1"/>
      </xdr:nvSpPr>
      <xdr:spPr>
        <a:xfrm>
          <a:off x="4122420" y="3079750"/>
          <a:ext cx="15557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288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112925</xdr:rowOff>
    </xdr:to>
    <xdr:sp>
      <xdr:nvSpPr>
        <xdr:cNvPr id="292" name=" "/>
        <xdr:cNvSpPr txBox="1"/>
      </xdr:nvSpPr>
      <xdr:spPr>
        <a:xfrm>
          <a:off x="4122420" y="3079750"/>
          <a:ext cx="97155" cy="112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293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3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3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432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435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438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4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4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442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445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6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0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0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0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0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0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1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2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3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3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5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6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5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594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595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596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597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598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5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0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0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0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0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604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607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0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610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1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1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614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617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3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3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3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3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3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4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4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6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689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690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691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6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6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0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0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0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2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3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750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755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6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6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7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786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112925</xdr:rowOff>
    </xdr:to>
    <xdr:sp>
      <xdr:nvSpPr>
        <xdr:cNvPr id="790" name=" "/>
        <xdr:cNvSpPr txBox="1"/>
      </xdr:nvSpPr>
      <xdr:spPr>
        <a:xfrm>
          <a:off x="4122420" y="3079750"/>
          <a:ext cx="97155" cy="112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791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7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0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0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1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1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2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2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3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8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8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0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0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0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1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1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2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2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930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933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936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3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940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943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6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9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9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0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0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0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0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0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1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1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3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3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6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0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092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093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094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095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096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0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0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0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102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105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0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108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1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1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112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115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2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3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3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3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3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4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4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1187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1188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1189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1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1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0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0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0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1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3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3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4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248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253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6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6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2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1284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112925</xdr:rowOff>
    </xdr:to>
    <xdr:sp>
      <xdr:nvSpPr>
        <xdr:cNvPr id="1288" name=" "/>
        <xdr:cNvSpPr txBox="1"/>
      </xdr:nvSpPr>
      <xdr:spPr>
        <a:xfrm>
          <a:off x="4122420" y="3079750"/>
          <a:ext cx="97155" cy="112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1289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2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1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1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3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3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6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3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3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0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0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0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0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0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1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1428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1431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3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1434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3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1438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1441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4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5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6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6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4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4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0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0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0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0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0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1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1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1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2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3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3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3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5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590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591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592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593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594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5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600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603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0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606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0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0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610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613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2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3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3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4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1685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1686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1687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6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6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0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0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1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1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1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2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3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3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4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4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746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1751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6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6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1782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112925</xdr:rowOff>
    </xdr:to>
    <xdr:sp>
      <xdr:nvSpPr>
        <xdr:cNvPr id="1786" name=" "/>
        <xdr:cNvSpPr txBox="1"/>
      </xdr:nvSpPr>
      <xdr:spPr>
        <a:xfrm>
          <a:off x="4122420" y="3079750"/>
          <a:ext cx="97155" cy="112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1787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7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7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1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1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3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3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4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4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5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6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8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8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0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0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0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1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1926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1929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3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1932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3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1936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1939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4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4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4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6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6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19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19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0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0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0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0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1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1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2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2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3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3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4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088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089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090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091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092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0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098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0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101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0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104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0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0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108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111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2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3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3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4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5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6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2183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2184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2185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1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1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0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1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1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1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2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3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3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4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4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244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249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5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6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6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2280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112925</xdr:rowOff>
    </xdr:to>
    <xdr:sp>
      <xdr:nvSpPr>
        <xdr:cNvPr id="2284" name=" "/>
        <xdr:cNvSpPr txBox="1"/>
      </xdr:nvSpPr>
      <xdr:spPr>
        <a:xfrm>
          <a:off x="4122420" y="3079750"/>
          <a:ext cx="97155" cy="112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2285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2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2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0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0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1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3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3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4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6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3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3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0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0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0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1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1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1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2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2424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2427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2430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3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3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2434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2437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4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4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4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5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6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4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4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0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0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0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1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3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4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4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4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586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587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588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589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590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5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596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5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599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0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602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0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0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606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609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3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3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4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5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6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2681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2682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2683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6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6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0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1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1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2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3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3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3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742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2747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5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6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2778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112925</xdr:rowOff>
    </xdr:to>
    <xdr:sp>
      <xdr:nvSpPr>
        <xdr:cNvPr id="2782" name=" "/>
        <xdr:cNvSpPr txBox="1"/>
      </xdr:nvSpPr>
      <xdr:spPr>
        <a:xfrm>
          <a:off x="4122420" y="3079750"/>
          <a:ext cx="97155" cy="112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2783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7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7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0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0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1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1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2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3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3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4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4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8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8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0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0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0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0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1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1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2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2922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2925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2928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3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3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2932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2935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3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4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29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29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0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0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0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1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1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2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4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4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4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5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6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3084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3085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3086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3087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3088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3094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3097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0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0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3100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0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0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3104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3107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1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2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3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3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3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4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4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6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3179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3180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3181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1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1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0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0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0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1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2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3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3240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212566</xdr:rowOff>
    </xdr:to>
    <xdr:sp>
      <xdr:nvSpPr>
        <xdr:cNvPr id="3245" name=" "/>
        <xdr:cNvSpPr txBox="1"/>
      </xdr:nvSpPr>
      <xdr:spPr>
        <a:xfrm>
          <a:off x="4122420" y="3079750"/>
          <a:ext cx="97155" cy="2120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5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6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3276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112925</xdr:rowOff>
    </xdr:to>
    <xdr:sp>
      <xdr:nvSpPr>
        <xdr:cNvPr id="3280" name=" "/>
        <xdr:cNvSpPr txBox="1"/>
      </xdr:nvSpPr>
      <xdr:spPr>
        <a:xfrm>
          <a:off x="4122420" y="3079750"/>
          <a:ext cx="97155" cy="112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3281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2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2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0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0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1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1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2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3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6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3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3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0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0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0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1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1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3420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3423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3426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2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3430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3433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3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3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4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49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4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0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0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0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1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1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1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1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3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4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4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4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6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6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7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8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3582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3583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3584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3585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3586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3592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3595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5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3598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5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0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0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3602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3605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1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2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2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2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3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3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3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5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3677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3678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3679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6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6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0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0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0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1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1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1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3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3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3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3738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3743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5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6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3774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7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7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7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112925</xdr:rowOff>
    </xdr:to>
    <xdr:sp>
      <xdr:nvSpPr>
        <xdr:cNvPr id="3778" name=" "/>
        <xdr:cNvSpPr txBox="1"/>
      </xdr:nvSpPr>
      <xdr:spPr>
        <a:xfrm>
          <a:off x="4122420" y="3079750"/>
          <a:ext cx="97155" cy="112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126211</xdr:rowOff>
    </xdr:to>
    <xdr:sp>
      <xdr:nvSpPr>
        <xdr:cNvPr id="3779" name=" "/>
        <xdr:cNvSpPr txBox="1"/>
      </xdr:nvSpPr>
      <xdr:spPr>
        <a:xfrm>
          <a:off x="4122420" y="3079750"/>
          <a:ext cx="97155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7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7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0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0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0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1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3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3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4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5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6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6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7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8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9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8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0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0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0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0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1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3918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3921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3924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2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3928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159424</xdr:rowOff>
    </xdr:to>
    <xdr:sp>
      <xdr:nvSpPr>
        <xdr:cNvPr id="3931" name=" "/>
        <xdr:cNvSpPr txBox="1"/>
      </xdr:nvSpPr>
      <xdr:spPr>
        <a:xfrm>
          <a:off x="4122420" y="3079750"/>
          <a:ext cx="97155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3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3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3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4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5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6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7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8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8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8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8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8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9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9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399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39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0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0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0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1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1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1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1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1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2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3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3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3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3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4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4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4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4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4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6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6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6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6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6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6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6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6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6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7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7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7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7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7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7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7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4080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4081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4082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4083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4084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8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8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8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8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4090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9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9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4093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9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4096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0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9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09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4100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4103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0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0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1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1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1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1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1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1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1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1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1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1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2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2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2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2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2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2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3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3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3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3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3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3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4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4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4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5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5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5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5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5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5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5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6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6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6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6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6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6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6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6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7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7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7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7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7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4175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4176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312206</xdr:rowOff>
    </xdr:to>
    <xdr:sp>
      <xdr:nvSpPr>
        <xdr:cNvPr id="4177" name=" "/>
        <xdr:cNvSpPr txBox="1"/>
      </xdr:nvSpPr>
      <xdr:spPr>
        <a:xfrm>
          <a:off x="4122420" y="3079750"/>
          <a:ext cx="97155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7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7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8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8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8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8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8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8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8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8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8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8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9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9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19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9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9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9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9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9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9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19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0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0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0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0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0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0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0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0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0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0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1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1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1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1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1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1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1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1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1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1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2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2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2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2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2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2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2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2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2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2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3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31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3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3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34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35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4236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3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3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3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4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225851</xdr:rowOff>
    </xdr:to>
    <xdr:sp>
      <xdr:nvSpPr>
        <xdr:cNvPr id="4241" name=" "/>
        <xdr:cNvSpPr txBox="1"/>
      </xdr:nvSpPr>
      <xdr:spPr>
        <a:xfrm>
          <a:off x="4122420" y="3079750"/>
          <a:ext cx="97155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4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43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4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4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46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47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48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49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50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5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52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5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54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55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56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57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58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59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172710</xdr:rowOff>
    </xdr:to>
    <xdr:sp>
      <xdr:nvSpPr>
        <xdr:cNvPr id="4260" name=" "/>
        <xdr:cNvSpPr txBox="1"/>
      </xdr:nvSpPr>
      <xdr:spPr>
        <a:xfrm>
          <a:off x="4122420" y="3079750"/>
          <a:ext cx="9715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61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62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473473</xdr:colOff>
      <xdr:row>8</xdr:row>
      <xdr:rowOff>0</xdr:rowOff>
    </xdr:from>
    <xdr:to>
      <xdr:col>5</xdr:col>
      <xdr:colOff>56268</xdr:colOff>
      <xdr:row>8</xdr:row>
      <xdr:rowOff>139496</xdr:rowOff>
    </xdr:to>
    <xdr:sp>
      <xdr:nvSpPr>
        <xdr:cNvPr id="4263" name=" "/>
        <xdr:cNvSpPr txBox="1"/>
      </xdr:nvSpPr>
      <xdr:spPr>
        <a:xfrm>
          <a:off x="4122420" y="3079750"/>
          <a:ext cx="97155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264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265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266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267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268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69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70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71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72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73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74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75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276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277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78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79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80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81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82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283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284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85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86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87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88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289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290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91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92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93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294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295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96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97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98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299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300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301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302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303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172710</xdr:rowOff>
    </xdr:to>
    <xdr:sp>
      <xdr:nvSpPr>
        <xdr:cNvPr id="4304" name=" "/>
        <xdr:cNvSpPr txBox="1"/>
      </xdr:nvSpPr>
      <xdr:spPr>
        <a:xfrm>
          <a:off x="4143375" y="3079750"/>
          <a:ext cx="103505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305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306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307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308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494443</xdr:colOff>
      <xdr:row>8</xdr:row>
      <xdr:rowOff>0</xdr:rowOff>
    </xdr:from>
    <xdr:to>
      <xdr:col>5</xdr:col>
      <xdr:colOff>83277</xdr:colOff>
      <xdr:row>8</xdr:row>
      <xdr:rowOff>146139</xdr:rowOff>
    </xdr:to>
    <xdr:sp>
      <xdr:nvSpPr>
        <xdr:cNvPr id="4309" name=" "/>
        <xdr:cNvSpPr txBox="1"/>
      </xdr:nvSpPr>
      <xdr:spPr>
        <a:xfrm>
          <a:off x="4143375" y="3079750"/>
          <a:ext cx="103505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1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1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1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1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1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1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1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1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1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1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2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2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2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2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2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2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2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2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2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2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3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3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3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3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3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3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3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3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3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3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4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4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4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4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4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4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4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4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4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4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5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5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5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5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5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5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5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5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5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5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6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6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6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6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6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6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6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6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6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6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7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7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7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7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7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7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7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7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7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7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8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8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8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8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8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8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8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8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8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8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9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9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9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9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9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9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9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9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39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39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0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0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0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0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0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0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0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0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0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0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1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1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1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1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1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1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1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1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1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1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2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2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2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2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2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2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2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2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2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2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3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3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3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3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3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3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3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3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3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3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4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4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4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4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4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4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4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4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4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4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5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5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5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5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5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5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5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5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5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5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6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6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6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6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6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6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6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6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6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6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7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7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7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7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7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7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7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7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7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7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8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8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8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8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8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8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8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8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8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8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9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9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9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9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9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9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49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9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9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49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0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0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0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0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0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0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0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0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0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0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1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1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1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1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1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1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1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1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1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1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2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2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22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2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2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25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2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2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28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2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30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31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3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33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34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3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36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37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3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39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4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4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42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43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44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45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46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47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48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312206</xdr:rowOff>
    </xdr:to>
    <xdr:sp>
      <xdr:nvSpPr>
        <xdr:cNvPr id="4549" name=" "/>
        <xdr:cNvSpPr txBox="1"/>
      </xdr:nvSpPr>
      <xdr:spPr>
        <a:xfrm>
          <a:off x="4114800" y="3079750"/>
          <a:ext cx="161290" cy="3117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50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465747</xdr:colOff>
      <xdr:row>8</xdr:row>
      <xdr:rowOff>0</xdr:rowOff>
    </xdr:from>
    <xdr:to>
      <xdr:col>5</xdr:col>
      <xdr:colOff>112537</xdr:colOff>
      <xdr:row>8</xdr:row>
      <xdr:rowOff>172710</xdr:rowOff>
    </xdr:to>
    <xdr:sp>
      <xdr:nvSpPr>
        <xdr:cNvPr id="4551" name=" "/>
        <xdr:cNvSpPr txBox="1"/>
      </xdr:nvSpPr>
      <xdr:spPr>
        <a:xfrm>
          <a:off x="4114800" y="3079750"/>
          <a:ext cx="161290" cy="1720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7"/>
  <sheetViews>
    <sheetView showZeros="0" tabSelected="1" workbookViewId="0">
      <pane ySplit="4" topLeftCell="A19" activePane="bottomLeft" state="frozen"/>
      <selection/>
      <selection pane="bottomLeft" activeCell="D113" sqref="D113"/>
    </sheetView>
  </sheetViews>
  <sheetFormatPr defaultColWidth="8.75" defaultRowHeight="12"/>
  <cols>
    <col min="1" max="1" width="3" style="10" customWidth="1"/>
    <col min="2" max="2" width="4.375" style="11" customWidth="1"/>
    <col min="3" max="3" width="14.0166666666667" style="10" customWidth="1"/>
    <col min="4" max="4" width="26.5" style="10" customWidth="1"/>
    <col min="5" max="5" width="6.75" style="10" customWidth="1"/>
    <col min="6" max="6" width="30.625" style="10" customWidth="1"/>
    <col min="7" max="7" width="4.625" style="10" customWidth="1"/>
    <col min="8" max="8" width="4.875" style="10" customWidth="1"/>
    <col min="9" max="9" width="5.375" style="10" customWidth="1"/>
    <col min="10" max="10" width="4.34166666666667" style="10" customWidth="1"/>
    <col min="11" max="11" width="4.45" style="10" customWidth="1"/>
    <col min="12" max="12" width="4.56666666666667" style="10" customWidth="1"/>
    <col min="13" max="13" width="4.55833333333333" style="10" customWidth="1"/>
    <col min="14" max="14" width="4.78333333333333" style="10" customWidth="1"/>
    <col min="15" max="15" width="5" style="10" customWidth="1"/>
    <col min="16" max="16" width="8.5" style="10" customWidth="1"/>
    <col min="17" max="17" width="6.75" style="10" customWidth="1"/>
    <col min="18" max="18" width="7.375" style="10" customWidth="1"/>
    <col min="19" max="19" width="6" style="10" customWidth="1"/>
    <col min="20" max="20" width="6.50833333333333" style="10" customWidth="1"/>
    <col min="21" max="21" width="6.625" style="10" customWidth="1"/>
    <col min="22" max="22" width="7.275" style="10" customWidth="1"/>
    <col min="23" max="24" width="8.75" style="10"/>
    <col min="25" max="27" width="8.75" style="10" hidden="1" customWidth="1"/>
    <col min="28" max="16384" width="8.75" style="10"/>
  </cols>
  <sheetData>
    <row r="1" s="8" customFormat="1" ht="22.5" customHeight="1" spans="1:5">
      <c r="A1" s="12"/>
      <c r="B1" s="13"/>
      <c r="C1" s="14"/>
      <c r="D1" s="14"/>
      <c r="E1" s="14"/>
    </row>
    <row r="2" s="8" customFormat="1" ht="27" customHeight="1" spans="1:2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9" customFormat="1" ht="37" customHeight="1" spans="1:22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7" t="s">
        <v>8</v>
      </c>
      <c r="I3" s="48"/>
      <c r="J3" s="16" t="s">
        <v>9</v>
      </c>
      <c r="K3" s="16" t="s">
        <v>10</v>
      </c>
      <c r="L3" s="49" t="s">
        <v>11</v>
      </c>
      <c r="M3" s="48"/>
      <c r="N3" s="16" t="s">
        <v>12</v>
      </c>
      <c r="O3" s="16"/>
      <c r="P3" s="16" t="s">
        <v>13</v>
      </c>
      <c r="Q3" s="16"/>
      <c r="R3" s="16"/>
      <c r="S3" s="16"/>
      <c r="T3" s="18" t="s">
        <v>14</v>
      </c>
      <c r="U3" s="16" t="s">
        <v>15</v>
      </c>
      <c r="V3" s="53" t="s">
        <v>16</v>
      </c>
    </row>
    <row r="4" s="9" customFormat="1" ht="36" customHeight="1" spans="1:22">
      <c r="A4" s="16"/>
      <c r="B4" s="16"/>
      <c r="C4" s="16"/>
      <c r="D4" s="16"/>
      <c r="E4" s="16"/>
      <c r="F4" s="16"/>
      <c r="G4" s="16"/>
      <c r="H4" s="18" t="s">
        <v>17</v>
      </c>
      <c r="I4" s="16" t="s">
        <v>18</v>
      </c>
      <c r="J4" s="16"/>
      <c r="K4" s="16"/>
      <c r="L4" s="16" t="s">
        <v>19</v>
      </c>
      <c r="M4" s="16" t="s">
        <v>20</v>
      </c>
      <c r="N4" s="16" t="s">
        <v>19</v>
      </c>
      <c r="O4" s="16" t="s">
        <v>20</v>
      </c>
      <c r="P4" s="16" t="s">
        <v>21</v>
      </c>
      <c r="Q4" s="16" t="s">
        <v>22</v>
      </c>
      <c r="R4" s="16" t="s">
        <v>23</v>
      </c>
      <c r="S4" s="16"/>
      <c r="T4" s="18"/>
      <c r="U4" s="16"/>
      <c r="V4" s="53"/>
    </row>
    <row r="5" ht="31" customHeight="1" spans="1:22">
      <c r="A5" s="19"/>
      <c r="B5" s="20" t="s">
        <v>24</v>
      </c>
      <c r="C5" s="18"/>
      <c r="D5" s="21"/>
      <c r="E5" s="19"/>
      <c r="F5" s="19"/>
      <c r="G5" s="22">
        <f>G6+G53+G95+G139+G150+G170+G174</f>
        <v>8</v>
      </c>
      <c r="H5" s="19"/>
      <c r="I5" s="19"/>
      <c r="J5" s="22"/>
      <c r="K5" s="22"/>
      <c r="L5" s="22"/>
      <c r="M5" s="22"/>
      <c r="N5" s="22"/>
      <c r="O5" s="22"/>
      <c r="P5" s="22">
        <f>P6+P53+P95+P139+P150+P170+P174</f>
        <v>500</v>
      </c>
      <c r="Q5" s="22">
        <f>Q6+Q53+Q95+Q139+Q150+Q170+Q174</f>
        <v>400</v>
      </c>
      <c r="R5" s="22">
        <f>R6+R53+R95+R139+R150+R170+R174</f>
        <v>100</v>
      </c>
      <c r="S5" s="22">
        <f>S6+S53+S95+S139+S150+S170+S174</f>
        <v>0</v>
      </c>
      <c r="T5" s="19"/>
      <c r="U5" s="19"/>
      <c r="V5" s="54"/>
    </row>
    <row r="6" ht="30" customHeight="1" spans="1:27">
      <c r="A6" s="19"/>
      <c r="B6" s="23" t="s">
        <v>25</v>
      </c>
      <c r="C6" s="24"/>
      <c r="D6" s="25"/>
      <c r="E6" s="26"/>
      <c r="F6" s="26"/>
      <c r="G6" s="27">
        <f>G7+G16+G28+G33+G45</f>
        <v>3</v>
      </c>
      <c r="H6" s="26"/>
      <c r="I6" s="26"/>
      <c r="J6" s="27"/>
      <c r="K6" s="27"/>
      <c r="L6" s="27"/>
      <c r="M6" s="27"/>
      <c r="N6" s="27"/>
      <c r="O6" s="27"/>
      <c r="P6" s="27">
        <f>P7+P16+P28+P33+P45</f>
        <v>307.2</v>
      </c>
      <c r="Q6" s="27">
        <f>Q7+Q16+Q28+Q33+Q45</f>
        <v>279.2</v>
      </c>
      <c r="R6" s="27">
        <f>R7+R16+R28+R33+R45</f>
        <v>28</v>
      </c>
      <c r="S6" s="27">
        <f>S7+S16+S28+S33+S45</f>
        <v>0</v>
      </c>
      <c r="T6" s="26"/>
      <c r="U6" s="26"/>
      <c r="V6" s="54"/>
      <c r="Y6" s="10">
        <v>2362.75</v>
      </c>
      <c r="AA6" s="10">
        <v>768.5</v>
      </c>
    </row>
    <row r="7" ht="32" customHeight="1" spans="1:22">
      <c r="A7" s="19"/>
      <c r="B7" s="28" t="s">
        <v>26</v>
      </c>
      <c r="C7" s="29"/>
      <c r="D7" s="25"/>
      <c r="E7" s="26"/>
      <c r="F7" s="26"/>
      <c r="G7" s="27">
        <f>G8+G10+G12+G14</f>
        <v>2</v>
      </c>
      <c r="H7" s="26"/>
      <c r="I7" s="26"/>
      <c r="J7" s="27"/>
      <c r="K7" s="27"/>
      <c r="L7" s="27"/>
      <c r="M7" s="27"/>
      <c r="N7" s="27"/>
      <c r="O7" s="27"/>
      <c r="P7" s="27">
        <f>P8+P10+P12+P14</f>
        <v>151.2</v>
      </c>
      <c r="Q7" s="27">
        <f>Q8+Q10+Q12+Q14</f>
        <v>123.2</v>
      </c>
      <c r="R7" s="27">
        <f>R8+R10+R12+R14</f>
        <v>28</v>
      </c>
      <c r="S7" s="27">
        <f>S8+S10+S12+S14</f>
        <v>0</v>
      </c>
      <c r="T7" s="26"/>
      <c r="U7" s="26"/>
      <c r="V7" s="54"/>
    </row>
    <row r="8" ht="27" customHeight="1" spans="1:27">
      <c r="A8" s="19"/>
      <c r="B8" s="30" t="s">
        <v>27</v>
      </c>
      <c r="C8" s="31"/>
      <c r="D8" s="25"/>
      <c r="E8" s="26"/>
      <c r="F8" s="26"/>
      <c r="G8" s="26">
        <v>1</v>
      </c>
      <c r="H8" s="26"/>
      <c r="I8" s="26"/>
      <c r="J8" s="27"/>
      <c r="K8" s="27"/>
      <c r="L8" s="27"/>
      <c r="M8" s="27"/>
      <c r="N8" s="27"/>
      <c r="O8" s="27"/>
      <c r="P8" s="27">
        <f>SUM(P9:P9)</f>
        <v>41.2</v>
      </c>
      <c r="Q8" s="27">
        <f>SUM(Q9:Q9)</f>
        <v>41.2</v>
      </c>
      <c r="R8" s="27">
        <f>SUM(R9:R9)</f>
        <v>0</v>
      </c>
      <c r="S8" s="27">
        <f>SUM(S9:S9)</f>
        <v>0</v>
      </c>
      <c r="T8" s="26"/>
      <c r="U8" s="26"/>
      <c r="V8" s="54"/>
      <c r="Y8" s="10">
        <f>Y6+Q6</f>
        <v>2641.95</v>
      </c>
      <c r="AA8" s="10">
        <f>AA6+R6</f>
        <v>796.5</v>
      </c>
    </row>
    <row r="9" ht="93" customHeight="1" spans="1:22">
      <c r="A9" s="21"/>
      <c r="B9" s="32"/>
      <c r="C9" s="32" t="s">
        <v>28</v>
      </c>
      <c r="D9" s="32" t="s">
        <v>29</v>
      </c>
      <c r="E9" s="25"/>
      <c r="F9" s="32" t="s">
        <v>30</v>
      </c>
      <c r="G9" s="33"/>
      <c r="H9" s="33" t="s">
        <v>31</v>
      </c>
      <c r="I9" s="33" t="s">
        <v>32</v>
      </c>
      <c r="J9" s="35" t="s">
        <v>33</v>
      </c>
      <c r="K9" s="35" t="s">
        <v>33</v>
      </c>
      <c r="L9" s="35">
        <v>50</v>
      </c>
      <c r="M9" s="35">
        <v>152</v>
      </c>
      <c r="N9" s="35">
        <v>140</v>
      </c>
      <c r="O9" s="35">
        <v>474</v>
      </c>
      <c r="P9" s="35">
        <f>SUM(Q9:S9)</f>
        <v>41.2</v>
      </c>
      <c r="Q9" s="55">
        <v>41.2</v>
      </c>
      <c r="R9" s="55"/>
      <c r="S9" s="56"/>
      <c r="T9" s="25" t="s">
        <v>34</v>
      </c>
      <c r="U9" s="25" t="s">
        <v>35</v>
      </c>
      <c r="V9" s="26" t="s">
        <v>36</v>
      </c>
    </row>
    <row r="10" ht="32" customHeight="1" spans="1:22">
      <c r="A10" s="21"/>
      <c r="B10" s="30" t="s">
        <v>37</v>
      </c>
      <c r="C10" s="31"/>
      <c r="D10" s="25"/>
      <c r="E10" s="26"/>
      <c r="F10" s="26"/>
      <c r="G10" s="26">
        <v>1</v>
      </c>
      <c r="H10" s="26"/>
      <c r="I10" s="26"/>
      <c r="J10" s="27"/>
      <c r="K10" s="27"/>
      <c r="L10" s="27"/>
      <c r="M10" s="27"/>
      <c r="N10" s="27"/>
      <c r="O10" s="27"/>
      <c r="P10" s="27">
        <f>SUM(P11:P11)</f>
        <v>110</v>
      </c>
      <c r="Q10" s="27">
        <f>SUM(Q11:Q11)</f>
        <v>82</v>
      </c>
      <c r="R10" s="27">
        <f>SUM(R11:R11)</f>
        <v>28</v>
      </c>
      <c r="S10" s="27">
        <f>SUM(S11:S11)</f>
        <v>0</v>
      </c>
      <c r="T10" s="26"/>
      <c r="U10" s="26"/>
      <c r="V10" s="54"/>
    </row>
    <row r="11" ht="83" customHeight="1" spans="1:22">
      <c r="A11" s="21"/>
      <c r="B11" s="34"/>
      <c r="C11" s="34" t="s">
        <v>38</v>
      </c>
      <c r="D11" s="34" t="s">
        <v>39</v>
      </c>
      <c r="E11" s="26" t="s">
        <v>40</v>
      </c>
      <c r="F11" s="34" t="s">
        <v>41</v>
      </c>
      <c r="G11" s="26"/>
      <c r="H11" s="35" t="s">
        <v>42</v>
      </c>
      <c r="I11" s="35" t="s">
        <v>43</v>
      </c>
      <c r="J11" s="35" t="s">
        <v>33</v>
      </c>
      <c r="K11" s="35" t="s">
        <v>33</v>
      </c>
      <c r="L11" s="35">
        <v>53</v>
      </c>
      <c r="M11" s="35">
        <v>164</v>
      </c>
      <c r="N11" s="27">
        <v>210</v>
      </c>
      <c r="O11" s="27">
        <v>642</v>
      </c>
      <c r="P11" s="50">
        <f>SUM(Q11:S11)</f>
        <v>110</v>
      </c>
      <c r="Q11" s="27">
        <v>82</v>
      </c>
      <c r="R11" s="27">
        <v>28</v>
      </c>
      <c r="S11" s="27"/>
      <c r="T11" s="57" t="s">
        <v>44</v>
      </c>
      <c r="U11" s="26" t="s">
        <v>35</v>
      </c>
      <c r="V11" s="26" t="s">
        <v>45</v>
      </c>
    </row>
    <row r="12" ht="35" hidden="1" customHeight="1" spans="1:22">
      <c r="A12" s="19"/>
      <c r="B12" s="36" t="s">
        <v>46</v>
      </c>
      <c r="C12" s="37"/>
      <c r="D12" s="25"/>
      <c r="E12" s="26"/>
      <c r="F12" s="26"/>
      <c r="G12" s="26"/>
      <c r="H12" s="26"/>
      <c r="I12" s="26"/>
      <c r="J12" s="27"/>
      <c r="K12" s="27"/>
      <c r="L12" s="27"/>
      <c r="M12" s="27"/>
      <c r="N12" s="27"/>
      <c r="O12" s="27"/>
      <c r="P12" s="27">
        <f>SUM(P13:P13)</f>
        <v>0</v>
      </c>
      <c r="Q12" s="27">
        <f>SUM(Q13:Q13)</f>
        <v>0</v>
      </c>
      <c r="R12" s="27">
        <f>SUM(R13:R13)</f>
        <v>0</v>
      </c>
      <c r="S12" s="27">
        <f>SUM(S13:S13)</f>
        <v>0</v>
      </c>
      <c r="T12" s="26"/>
      <c r="U12" s="26"/>
      <c r="V12" s="54"/>
    </row>
    <row r="13" ht="23" hidden="1" customHeight="1" spans="1:22">
      <c r="A13" s="21"/>
      <c r="B13" s="32"/>
      <c r="C13" s="38"/>
      <c r="D13" s="34"/>
      <c r="E13" s="33"/>
      <c r="F13" s="39"/>
      <c r="G13" s="25"/>
      <c r="H13" s="33"/>
      <c r="I13" s="25"/>
      <c r="J13" s="35"/>
      <c r="K13" s="35"/>
      <c r="L13" s="35"/>
      <c r="M13" s="35"/>
      <c r="N13" s="35"/>
      <c r="O13" s="35"/>
      <c r="P13" s="35"/>
      <c r="Q13" s="58"/>
      <c r="R13" s="58"/>
      <c r="S13" s="58"/>
      <c r="T13" s="25"/>
      <c r="U13" s="25"/>
      <c r="V13" s="38"/>
    </row>
    <row r="14" ht="22" hidden="1" customHeight="1" spans="1:22">
      <c r="A14" s="21"/>
      <c r="B14" s="30" t="s">
        <v>47</v>
      </c>
      <c r="C14" s="31"/>
      <c r="D14" s="26"/>
      <c r="E14" s="26"/>
      <c r="F14" s="26"/>
      <c r="G14" s="26"/>
      <c r="H14" s="26"/>
      <c r="I14" s="26"/>
      <c r="J14" s="35"/>
      <c r="K14" s="35"/>
      <c r="L14" s="35"/>
      <c r="M14" s="35"/>
      <c r="N14" s="35"/>
      <c r="O14" s="35"/>
      <c r="P14" s="35"/>
      <c r="Q14" s="27"/>
      <c r="R14" s="27"/>
      <c r="S14" s="27"/>
      <c r="T14" s="26"/>
      <c r="U14" s="25"/>
      <c r="V14" s="54"/>
    </row>
    <row r="15" ht="24" hidden="1" customHeight="1" spans="1:22">
      <c r="A15" s="19"/>
      <c r="B15" s="32"/>
      <c r="C15" s="26"/>
      <c r="D15" s="26"/>
      <c r="E15" s="26"/>
      <c r="F15" s="26"/>
      <c r="G15" s="26"/>
      <c r="H15" s="26"/>
      <c r="I15" s="26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6"/>
      <c r="U15" s="25"/>
      <c r="V15" s="54"/>
    </row>
    <row r="16" ht="30" customHeight="1" spans="1:22">
      <c r="A16" s="19"/>
      <c r="B16" s="28" t="s">
        <v>48</v>
      </c>
      <c r="C16" s="29"/>
      <c r="D16" s="25"/>
      <c r="E16" s="26"/>
      <c r="F16" s="26"/>
      <c r="G16" s="26">
        <v>1</v>
      </c>
      <c r="H16" s="26"/>
      <c r="I16" s="26"/>
      <c r="J16" s="27"/>
      <c r="K16" s="27"/>
      <c r="L16" s="27"/>
      <c r="M16" s="27"/>
      <c r="N16" s="27"/>
      <c r="O16" s="27"/>
      <c r="P16" s="27">
        <f>P17+P19+P21+P22</f>
        <v>156</v>
      </c>
      <c r="Q16" s="27">
        <f>Q17+Q19+Q21+Q22</f>
        <v>156</v>
      </c>
      <c r="R16" s="27">
        <f>R17+R19+R21+R22</f>
        <v>0</v>
      </c>
      <c r="S16" s="27">
        <f>S17+S19+S21+S22</f>
        <v>0</v>
      </c>
      <c r="T16" s="26"/>
      <c r="U16" s="25"/>
      <c r="V16" s="54"/>
    </row>
    <row r="17" ht="25" hidden="1" customHeight="1" spans="1:22">
      <c r="A17" s="19"/>
      <c r="B17" s="30" t="s">
        <v>49</v>
      </c>
      <c r="C17" s="31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6"/>
      <c r="U17" s="26"/>
      <c r="V17" s="54"/>
    </row>
    <row r="18" hidden="1" spans="1:22">
      <c r="A18" s="19"/>
      <c r="B18" s="32"/>
      <c r="C18" s="26"/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6"/>
      <c r="U18" s="26"/>
      <c r="V18" s="54"/>
    </row>
    <row r="19" ht="29" customHeight="1" spans="1:22">
      <c r="A19" s="19"/>
      <c r="B19" s="30" t="s">
        <v>50</v>
      </c>
      <c r="C19" s="31"/>
      <c r="D19" s="25"/>
      <c r="E19" s="26"/>
      <c r="F19" s="26"/>
      <c r="G19" s="26">
        <v>1</v>
      </c>
      <c r="H19" s="26"/>
      <c r="I19" s="26"/>
      <c r="J19" s="27"/>
      <c r="K19" s="27"/>
      <c r="L19" s="27"/>
      <c r="M19" s="27"/>
      <c r="N19" s="27"/>
      <c r="O19" s="27"/>
      <c r="P19" s="35">
        <f>SUM(P20:P20)</f>
        <v>156</v>
      </c>
      <c r="Q19" s="35">
        <f>SUM(Q20:Q20)</f>
        <v>156</v>
      </c>
      <c r="R19" s="35">
        <f>SUM(R20:R20)</f>
        <v>0</v>
      </c>
      <c r="S19" s="35">
        <f>SUM(T19:U20)</f>
        <v>0</v>
      </c>
      <c r="T19" s="26"/>
      <c r="U19" s="26"/>
      <c r="V19" s="54"/>
    </row>
    <row r="20" ht="98" customHeight="1" spans="1:22">
      <c r="A20" s="21">
        <v>1</v>
      </c>
      <c r="B20" s="32"/>
      <c r="C20" s="40" t="s">
        <v>51</v>
      </c>
      <c r="D20" s="32" t="s">
        <v>52</v>
      </c>
      <c r="E20" s="26" t="s">
        <v>53</v>
      </c>
      <c r="F20" s="32" t="s">
        <v>54</v>
      </c>
      <c r="G20" s="26"/>
      <c r="H20" s="26" t="s">
        <v>55</v>
      </c>
      <c r="I20" s="26" t="s">
        <v>56</v>
      </c>
      <c r="J20" s="27" t="s">
        <v>33</v>
      </c>
      <c r="K20" s="27" t="s">
        <v>33</v>
      </c>
      <c r="L20" s="35">
        <v>37</v>
      </c>
      <c r="M20" s="35">
        <v>72</v>
      </c>
      <c r="N20" s="35">
        <v>136</v>
      </c>
      <c r="O20" s="35">
        <v>458</v>
      </c>
      <c r="P20" s="35">
        <f>SUM(Q20:S20)</f>
        <v>156</v>
      </c>
      <c r="Q20" s="27">
        <v>156</v>
      </c>
      <c r="R20" s="27"/>
      <c r="S20" s="27"/>
      <c r="T20" s="26" t="s">
        <v>57</v>
      </c>
      <c r="U20" s="25" t="s">
        <v>35</v>
      </c>
      <c r="V20" s="26" t="s">
        <v>58</v>
      </c>
    </row>
    <row r="21" ht="26" hidden="1" customHeight="1" spans="1:22">
      <c r="A21" s="19"/>
      <c r="B21" s="30" t="s">
        <v>59</v>
      </c>
      <c r="C21" s="31"/>
      <c r="D21" s="26"/>
      <c r="E21" s="26"/>
      <c r="F21" s="26"/>
      <c r="G21" s="26"/>
      <c r="H21" s="26"/>
      <c r="I21" s="26"/>
      <c r="J21" s="35"/>
      <c r="K21" s="35"/>
      <c r="L21" s="35"/>
      <c r="M21" s="35"/>
      <c r="N21" s="35"/>
      <c r="O21" s="35"/>
      <c r="P21" s="35"/>
      <c r="Q21" s="27"/>
      <c r="R21" s="27"/>
      <c r="S21" s="27"/>
      <c r="T21" s="26"/>
      <c r="U21" s="26"/>
      <c r="V21" s="54"/>
    </row>
    <row r="22" ht="38" hidden="1" customHeight="1" spans="1:22">
      <c r="A22" s="19"/>
      <c r="B22" s="41" t="s">
        <v>60</v>
      </c>
      <c r="C22" s="42"/>
      <c r="D22" s="25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7">
        <f>SUM(Q27:Q27)</f>
        <v>0</v>
      </c>
      <c r="R22" s="27"/>
      <c r="S22" s="27">
        <f>SUM(S27:S27)</f>
        <v>0</v>
      </c>
      <c r="T22" s="26"/>
      <c r="U22" s="26"/>
      <c r="V22" s="54"/>
    </row>
    <row r="23" ht="23" hidden="1" customHeight="1" spans="1:22">
      <c r="A23" s="19"/>
      <c r="B23" s="30" t="s">
        <v>49</v>
      </c>
      <c r="C23" s="31"/>
      <c r="D23" s="25"/>
      <c r="E23" s="26"/>
      <c r="F23" s="26"/>
      <c r="G23" s="26"/>
      <c r="H23" s="26"/>
      <c r="I23" s="26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6"/>
      <c r="U23" s="26"/>
      <c r="V23" s="54"/>
    </row>
    <row r="24" ht="23" hidden="1" customHeight="1" spans="1:22">
      <c r="A24" s="19"/>
      <c r="B24" s="30" t="s">
        <v>50</v>
      </c>
      <c r="C24" s="31"/>
      <c r="D24" s="25"/>
      <c r="E24" s="26"/>
      <c r="F24" s="26"/>
      <c r="G24" s="26"/>
      <c r="H24" s="26"/>
      <c r="I24" s="26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6"/>
      <c r="U24" s="26"/>
      <c r="V24" s="54"/>
    </row>
    <row r="25" ht="23" hidden="1" customHeight="1" spans="1:22">
      <c r="A25" s="19"/>
      <c r="B25" s="30"/>
      <c r="C25" s="31"/>
      <c r="D25" s="25"/>
      <c r="E25" s="26"/>
      <c r="F25" s="26"/>
      <c r="G25" s="26"/>
      <c r="H25" s="26"/>
      <c r="I25" s="26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6"/>
      <c r="U25" s="26"/>
      <c r="V25" s="54"/>
    </row>
    <row r="26" ht="21" hidden="1" customHeight="1" spans="1:22">
      <c r="A26" s="19"/>
      <c r="B26" s="30" t="s">
        <v>59</v>
      </c>
      <c r="C26" s="31"/>
      <c r="D26" s="25"/>
      <c r="E26" s="26"/>
      <c r="F26" s="26"/>
      <c r="G26" s="26"/>
      <c r="H26" s="26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6"/>
      <c r="U26" s="26"/>
      <c r="V26" s="54"/>
    </row>
    <row r="27" ht="23" hidden="1" customHeight="1" spans="1:22">
      <c r="A27" s="19"/>
      <c r="B27" s="30" t="s">
        <v>60</v>
      </c>
      <c r="C27" s="31"/>
      <c r="D27" s="34"/>
      <c r="E27" s="26"/>
      <c r="F27" s="34"/>
      <c r="G27" s="33"/>
      <c r="H27" s="33"/>
      <c r="I27" s="34"/>
      <c r="J27" s="51"/>
      <c r="K27" s="51"/>
      <c r="L27" s="51"/>
      <c r="M27" s="51"/>
      <c r="N27" s="51"/>
      <c r="O27" s="51"/>
      <c r="P27" s="51"/>
      <c r="Q27" s="27"/>
      <c r="R27" s="27"/>
      <c r="S27" s="27"/>
      <c r="T27" s="26"/>
      <c r="U27" s="26"/>
      <c r="V27" s="54"/>
    </row>
    <row r="28" ht="30" hidden="1" customHeight="1" spans="1:22">
      <c r="A28" s="19"/>
      <c r="B28" s="28" t="s">
        <v>61</v>
      </c>
      <c r="C28" s="29"/>
      <c r="D28" s="25"/>
      <c r="E28" s="26"/>
      <c r="F28" s="26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>
        <f>Q29+Q31</f>
        <v>0</v>
      </c>
      <c r="R28" s="27">
        <f>R29+R31</f>
        <v>0</v>
      </c>
      <c r="S28" s="27">
        <f>S29+S31</f>
        <v>0</v>
      </c>
      <c r="T28" s="26"/>
      <c r="U28" s="26"/>
      <c r="V28" s="54"/>
    </row>
    <row r="29" ht="33" hidden="1" customHeight="1" spans="1:22">
      <c r="A29" s="19"/>
      <c r="B29" s="30" t="s">
        <v>62</v>
      </c>
      <c r="C29" s="31"/>
      <c r="D29" s="25"/>
      <c r="E29" s="26"/>
      <c r="F29" s="26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>
        <f>SUM(Q30:Q30)</f>
        <v>0</v>
      </c>
      <c r="R29" s="27"/>
      <c r="S29" s="27">
        <f>SUM(S30:S30)</f>
        <v>0</v>
      </c>
      <c r="T29" s="26"/>
      <c r="U29" s="26"/>
      <c r="V29" s="54"/>
    </row>
    <row r="30" ht="24" hidden="1" customHeight="1" spans="1:22">
      <c r="A30" s="19"/>
      <c r="B30" s="32"/>
      <c r="C30" s="26"/>
      <c r="D30" s="26"/>
      <c r="E30" s="35"/>
      <c r="F30" s="26"/>
      <c r="G30" s="26"/>
      <c r="H30" s="26"/>
      <c r="I30" s="26"/>
      <c r="J30" s="35"/>
      <c r="K30" s="35"/>
      <c r="L30" s="35"/>
      <c r="M30" s="35"/>
      <c r="N30" s="35"/>
      <c r="O30" s="35"/>
      <c r="P30" s="35"/>
      <c r="Q30" s="27"/>
      <c r="R30" s="27"/>
      <c r="S30" s="27"/>
      <c r="T30" s="26"/>
      <c r="U30" s="26"/>
      <c r="V30" s="54"/>
    </row>
    <row r="31" ht="31" hidden="1" customHeight="1" spans="1:22">
      <c r="A31" s="19"/>
      <c r="B31" s="30" t="s">
        <v>63</v>
      </c>
      <c r="C31" s="31"/>
      <c r="D31" s="26"/>
      <c r="E31" s="35"/>
      <c r="F31" s="26"/>
      <c r="G31" s="26"/>
      <c r="H31" s="26"/>
      <c r="I31" s="26"/>
      <c r="J31" s="27"/>
      <c r="K31" s="27"/>
      <c r="L31" s="27"/>
      <c r="M31" s="27"/>
      <c r="N31" s="27"/>
      <c r="O31" s="27"/>
      <c r="P31" s="27"/>
      <c r="Q31" s="27">
        <f>SUM(Q32)</f>
        <v>0</v>
      </c>
      <c r="R31" s="27">
        <f>SUM(R32)</f>
        <v>0</v>
      </c>
      <c r="S31" s="27">
        <f>SUM(S32)</f>
        <v>0</v>
      </c>
      <c r="T31" s="26"/>
      <c r="U31" s="26"/>
      <c r="V31" s="54"/>
    </row>
    <row r="32" ht="40" hidden="1" customHeight="1" spans="1:22">
      <c r="A32" s="19">
        <v>1</v>
      </c>
      <c r="B32" s="32"/>
      <c r="C32" s="40"/>
      <c r="D32" s="43"/>
      <c r="E32" s="26"/>
      <c r="F32" s="26"/>
      <c r="G32" s="26"/>
      <c r="H32" s="26"/>
      <c r="I32" s="26"/>
      <c r="J32" s="52"/>
      <c r="K32" s="52"/>
      <c r="L32" s="27"/>
      <c r="M32" s="27"/>
      <c r="N32" s="27"/>
      <c r="O32" s="27"/>
      <c r="P32" s="27"/>
      <c r="Q32" s="27"/>
      <c r="R32" s="27"/>
      <c r="S32" s="27"/>
      <c r="T32" s="26"/>
      <c r="U32" s="25"/>
      <c r="V32" s="26"/>
    </row>
    <row r="33" ht="31" hidden="1" customHeight="1" spans="1:22">
      <c r="A33" s="19"/>
      <c r="B33" s="28" t="s">
        <v>64</v>
      </c>
      <c r="C33" s="29"/>
      <c r="D33" s="25"/>
      <c r="E33" s="35"/>
      <c r="F33" s="26"/>
      <c r="G33" s="26"/>
      <c r="H33" s="26"/>
      <c r="I33" s="26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6"/>
      <c r="U33" s="26"/>
      <c r="V33" s="54"/>
    </row>
    <row r="34" ht="23" hidden="1" customHeight="1" spans="1:22">
      <c r="A34" s="19"/>
      <c r="B34" s="32"/>
      <c r="C34" s="40"/>
      <c r="D34" s="44"/>
      <c r="E34" s="26"/>
      <c r="F34" s="26"/>
      <c r="G34" s="26"/>
      <c r="H34" s="26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6"/>
      <c r="U34" s="25"/>
      <c r="V34" s="54"/>
    </row>
    <row r="35" ht="23" hidden="1" customHeight="1" spans="1:22">
      <c r="A35" s="19"/>
      <c r="B35" s="30" t="s">
        <v>65</v>
      </c>
      <c r="C35" s="31"/>
      <c r="D35" s="26"/>
      <c r="E35" s="26"/>
      <c r="F35" s="26"/>
      <c r="G35" s="26"/>
      <c r="H35" s="26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6"/>
      <c r="U35" s="26"/>
      <c r="V35" s="54"/>
    </row>
    <row r="36" hidden="1" spans="1:22">
      <c r="A36" s="19"/>
      <c r="B36" s="32"/>
      <c r="C36" s="26"/>
      <c r="D36" s="26"/>
      <c r="E36" s="26"/>
      <c r="F36" s="26"/>
      <c r="G36" s="26"/>
      <c r="H36" s="26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6"/>
      <c r="U36" s="26"/>
      <c r="V36" s="54"/>
    </row>
    <row r="37" ht="20" hidden="1" customHeight="1" spans="1:22">
      <c r="A37" s="19"/>
      <c r="B37" s="30" t="s">
        <v>66</v>
      </c>
      <c r="C37" s="31"/>
      <c r="D37" s="26"/>
      <c r="E37" s="26"/>
      <c r="F37" s="26"/>
      <c r="G37" s="26"/>
      <c r="H37" s="26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6"/>
      <c r="U37" s="26"/>
      <c r="V37" s="54"/>
    </row>
    <row r="38" hidden="1" spans="1:22">
      <c r="A38" s="19"/>
      <c r="B38" s="32"/>
      <c r="C38" s="26"/>
      <c r="D38" s="26"/>
      <c r="E38" s="26"/>
      <c r="F38" s="26"/>
      <c r="G38" s="26"/>
      <c r="H38" s="26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6"/>
      <c r="U38" s="26"/>
      <c r="V38" s="54"/>
    </row>
    <row r="39" ht="26" hidden="1" customHeight="1" spans="1:22">
      <c r="A39" s="19"/>
      <c r="B39" s="30" t="s">
        <v>67</v>
      </c>
      <c r="C39" s="31"/>
      <c r="D39" s="26"/>
      <c r="E39" s="26"/>
      <c r="F39" s="26"/>
      <c r="G39" s="26"/>
      <c r="H39" s="26"/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6"/>
      <c r="U39" s="26"/>
      <c r="V39" s="54"/>
    </row>
    <row r="40" ht="26" hidden="1" customHeight="1" spans="1:22">
      <c r="A40" s="19"/>
      <c r="B40" s="30" t="s">
        <v>68</v>
      </c>
      <c r="C40" s="31"/>
      <c r="D40" s="26"/>
      <c r="E40" s="26"/>
      <c r="F40" s="26"/>
      <c r="G40" s="26"/>
      <c r="H40" s="26"/>
      <c r="I40" s="26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6"/>
      <c r="U40" s="26"/>
      <c r="V40" s="54"/>
    </row>
    <row r="41" ht="26" hidden="1" customHeight="1" spans="1:22">
      <c r="A41" s="19"/>
      <c r="B41" s="30" t="s">
        <v>65</v>
      </c>
      <c r="C41" s="31"/>
      <c r="D41" s="26"/>
      <c r="E41" s="26"/>
      <c r="F41" s="26"/>
      <c r="G41" s="26"/>
      <c r="H41" s="26"/>
      <c r="I41" s="26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6"/>
      <c r="U41" s="26"/>
      <c r="V41" s="54"/>
    </row>
    <row r="42" ht="26" hidden="1" customHeight="1" spans="1:22">
      <c r="A42" s="19"/>
      <c r="B42" s="30" t="s">
        <v>66</v>
      </c>
      <c r="C42" s="31"/>
      <c r="D42" s="26"/>
      <c r="E42" s="26"/>
      <c r="F42" s="26"/>
      <c r="G42" s="26"/>
      <c r="H42" s="26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6"/>
      <c r="U42" s="26"/>
      <c r="V42" s="54"/>
    </row>
    <row r="43" ht="26" hidden="1" customHeight="1" spans="1:22">
      <c r="A43" s="19"/>
      <c r="B43" s="30" t="s">
        <v>67</v>
      </c>
      <c r="C43" s="31"/>
      <c r="D43" s="26"/>
      <c r="E43" s="26"/>
      <c r="F43" s="26"/>
      <c r="G43" s="26"/>
      <c r="H43" s="26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6"/>
      <c r="U43" s="26"/>
      <c r="V43" s="54"/>
    </row>
    <row r="44" ht="26" hidden="1" customHeight="1" spans="1:22">
      <c r="A44" s="19"/>
      <c r="B44" s="41"/>
      <c r="C44" s="42"/>
      <c r="D44" s="26"/>
      <c r="E44" s="26"/>
      <c r="F44" s="26"/>
      <c r="G44" s="26"/>
      <c r="H44" s="26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6"/>
      <c r="U44" s="26"/>
      <c r="V44" s="54"/>
    </row>
    <row r="45" ht="31" hidden="1" customHeight="1" spans="1:22">
      <c r="A45" s="19"/>
      <c r="B45" s="28" t="s">
        <v>69</v>
      </c>
      <c r="C45" s="29"/>
      <c r="D45" s="25"/>
      <c r="E45" s="26"/>
      <c r="F45" s="26"/>
      <c r="G45" s="26"/>
      <c r="H45" s="26"/>
      <c r="I45" s="26"/>
      <c r="J45" s="27"/>
      <c r="K45" s="27"/>
      <c r="L45" s="27"/>
      <c r="M45" s="27"/>
      <c r="N45" s="27"/>
      <c r="O45" s="27"/>
      <c r="P45" s="27"/>
      <c r="Q45" s="27">
        <f>Q46+Q48+Q50+Q51</f>
        <v>0</v>
      </c>
      <c r="R45" s="27">
        <f>R46+R48+R50+R51</f>
        <v>0</v>
      </c>
      <c r="S45" s="27">
        <f>S46+S48+S50+S51</f>
        <v>0</v>
      </c>
      <c r="T45" s="26"/>
      <c r="U45" s="26"/>
      <c r="V45" s="54"/>
    </row>
    <row r="46" ht="30" hidden="1" customHeight="1" spans="1:22">
      <c r="A46" s="19"/>
      <c r="B46" s="30" t="s">
        <v>70</v>
      </c>
      <c r="C46" s="31"/>
      <c r="D46" s="26"/>
      <c r="E46" s="26"/>
      <c r="F46" s="26"/>
      <c r="G46" s="26"/>
      <c r="H46" s="26"/>
      <c r="I46" s="26"/>
      <c r="J46" s="27"/>
      <c r="K46" s="27"/>
      <c r="L46" s="27"/>
      <c r="M46" s="27"/>
      <c r="N46" s="27"/>
      <c r="O46" s="27"/>
      <c r="P46" s="27"/>
      <c r="Q46" s="27">
        <f>SUM(Q47)</f>
        <v>0</v>
      </c>
      <c r="R46" s="27">
        <f>SUM(R47)</f>
        <v>0</v>
      </c>
      <c r="S46" s="27">
        <f>SUM(S47)</f>
        <v>0</v>
      </c>
      <c r="T46" s="26"/>
      <c r="U46" s="26"/>
      <c r="V46" s="54"/>
    </row>
    <row r="47" ht="56" hidden="1" customHeight="1" spans="1:22">
      <c r="A47" s="19"/>
      <c r="B47" s="32"/>
      <c r="C47" s="26"/>
      <c r="D47" s="26"/>
      <c r="E47" s="26"/>
      <c r="F47" s="45"/>
      <c r="G47" s="26"/>
      <c r="H47" s="26"/>
      <c r="I47" s="45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6"/>
      <c r="U47" s="26"/>
      <c r="V47" s="38"/>
    </row>
    <row r="48" ht="26" hidden="1" customHeight="1" spans="1:22">
      <c r="A48" s="19"/>
      <c r="B48" s="30" t="s">
        <v>71</v>
      </c>
      <c r="C48" s="31"/>
      <c r="D48" s="26"/>
      <c r="E48" s="26"/>
      <c r="F48" s="26"/>
      <c r="G48" s="26"/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6"/>
      <c r="U48" s="26"/>
      <c r="V48" s="54"/>
    </row>
    <row r="49" ht="22" hidden="1" customHeight="1" spans="1:22">
      <c r="A49" s="19"/>
      <c r="B49" s="41" t="s">
        <v>72</v>
      </c>
      <c r="C49" s="42"/>
      <c r="D49" s="26"/>
      <c r="E49" s="26"/>
      <c r="F49" s="26"/>
      <c r="G49" s="26"/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6"/>
      <c r="U49" s="26"/>
      <c r="V49" s="54"/>
    </row>
    <row r="50" ht="25" hidden="1" customHeight="1" spans="1:22">
      <c r="A50" s="19"/>
      <c r="B50" s="30" t="s">
        <v>73</v>
      </c>
      <c r="C50" s="31"/>
      <c r="D50" s="26"/>
      <c r="E50" s="26"/>
      <c r="F50" s="26"/>
      <c r="G50" s="26"/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6"/>
      <c r="U50" s="26"/>
      <c r="V50" s="54"/>
    </row>
    <row r="51" ht="22" hidden="1" customHeight="1" spans="1:22">
      <c r="A51" s="19"/>
      <c r="B51" s="30" t="s">
        <v>74</v>
      </c>
      <c r="C51" s="31"/>
      <c r="D51" s="26"/>
      <c r="E51" s="26"/>
      <c r="F51" s="26"/>
      <c r="G51" s="26"/>
      <c r="H51" s="26"/>
      <c r="I51" s="26"/>
      <c r="J51" s="27"/>
      <c r="K51" s="27"/>
      <c r="L51" s="27"/>
      <c r="M51" s="27"/>
      <c r="N51" s="27"/>
      <c r="O51" s="27"/>
      <c r="P51" s="27"/>
      <c r="Q51" s="27">
        <f>Q52</f>
        <v>0</v>
      </c>
      <c r="R51" s="27">
        <f>R52</f>
        <v>0</v>
      </c>
      <c r="S51" s="27">
        <f>S52</f>
        <v>0</v>
      </c>
      <c r="T51" s="26"/>
      <c r="U51" s="26"/>
      <c r="V51" s="54"/>
    </row>
    <row r="52" ht="36" hidden="1" customHeight="1" spans="1:22">
      <c r="A52" s="19"/>
      <c r="B52" s="32"/>
      <c r="C52" s="26"/>
      <c r="D52" s="26"/>
      <c r="E52" s="26"/>
      <c r="F52" s="45"/>
      <c r="G52" s="26"/>
      <c r="H52" s="26"/>
      <c r="I52" s="45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6"/>
      <c r="U52" s="26"/>
      <c r="V52" s="38"/>
    </row>
    <row r="53" ht="30" customHeight="1" spans="1:22">
      <c r="A53" s="19"/>
      <c r="B53" s="23" t="s">
        <v>75</v>
      </c>
      <c r="C53" s="24"/>
      <c r="D53" s="25"/>
      <c r="E53" s="26"/>
      <c r="F53" s="26"/>
      <c r="G53" s="27"/>
      <c r="H53" s="26"/>
      <c r="I53" s="26"/>
      <c r="J53" s="27"/>
      <c r="K53" s="27"/>
      <c r="L53" s="27"/>
      <c r="M53" s="27"/>
      <c r="N53" s="27"/>
      <c r="O53" s="27"/>
      <c r="P53" s="27">
        <f>P54+P58+P65+P68+P93</f>
        <v>0</v>
      </c>
      <c r="Q53" s="27">
        <f>Q54+Q58+Q65+Q68+Q93</f>
        <v>0</v>
      </c>
      <c r="R53" s="27">
        <f>R54+R58+R65+R68+R93</f>
        <v>0</v>
      </c>
      <c r="S53" s="27">
        <f>S54+S58+S65+S68+S93</f>
        <v>0</v>
      </c>
      <c r="T53" s="26"/>
      <c r="U53" s="26"/>
      <c r="V53" s="54"/>
    </row>
    <row r="54" ht="26" hidden="1" customHeight="1" spans="1:22">
      <c r="A54" s="19"/>
      <c r="B54" s="30" t="s">
        <v>76</v>
      </c>
      <c r="C54" s="31"/>
      <c r="D54" s="26"/>
      <c r="E54" s="26"/>
      <c r="F54" s="26"/>
      <c r="G54" s="26"/>
      <c r="H54" s="26"/>
      <c r="I54" s="26"/>
      <c r="J54" s="27"/>
      <c r="K54" s="27"/>
      <c r="L54" s="27"/>
      <c r="M54" s="27"/>
      <c r="N54" s="27"/>
      <c r="O54" s="27"/>
      <c r="P54" s="27">
        <f>P55+P57</f>
        <v>0</v>
      </c>
      <c r="Q54" s="27">
        <f>Q55+Q57</f>
        <v>0</v>
      </c>
      <c r="R54" s="27">
        <f>R55+R57</f>
        <v>0</v>
      </c>
      <c r="S54" s="27">
        <f>S55+S57</f>
        <v>0</v>
      </c>
      <c r="T54" s="26"/>
      <c r="U54" s="26"/>
      <c r="V54" s="54"/>
    </row>
    <row r="55" ht="27" hidden="1" customHeight="1" spans="1:22">
      <c r="A55" s="19"/>
      <c r="B55" s="30" t="s">
        <v>77</v>
      </c>
      <c r="C55" s="31"/>
      <c r="D55" s="26"/>
      <c r="E55" s="26"/>
      <c r="F55" s="26"/>
      <c r="G55" s="26"/>
      <c r="H55" s="26"/>
      <c r="I55" s="26"/>
      <c r="J55" s="27"/>
      <c r="K55" s="27"/>
      <c r="L55" s="27"/>
      <c r="M55" s="27"/>
      <c r="N55" s="27"/>
      <c r="O55" s="27"/>
      <c r="P55" s="27">
        <f>P56</f>
        <v>0</v>
      </c>
      <c r="Q55" s="27">
        <f>Q56</f>
        <v>0</v>
      </c>
      <c r="R55" s="27">
        <f>R56</f>
        <v>0</v>
      </c>
      <c r="S55" s="27">
        <f>S56</f>
        <v>0</v>
      </c>
      <c r="T55" s="26"/>
      <c r="U55" s="26"/>
      <c r="V55" s="54"/>
    </row>
    <row r="56" ht="19" hidden="1" customHeight="1" spans="1:22">
      <c r="A56" s="19"/>
      <c r="B56" s="46"/>
      <c r="C56" s="26"/>
      <c r="D56" s="26"/>
      <c r="E56" s="26"/>
      <c r="F56" s="26"/>
      <c r="G56" s="26"/>
      <c r="H56" s="26"/>
      <c r="I56" s="26"/>
      <c r="J56" s="27"/>
      <c r="K56" s="27"/>
      <c r="L56" s="27"/>
      <c r="M56" s="27"/>
      <c r="N56" s="27"/>
      <c r="O56" s="27"/>
      <c r="P56" s="35"/>
      <c r="Q56" s="27"/>
      <c r="R56" s="27"/>
      <c r="S56" s="27"/>
      <c r="T56" s="26"/>
      <c r="U56" s="26"/>
      <c r="V56" s="19"/>
    </row>
    <row r="57" ht="23" hidden="1" customHeight="1" spans="1:22">
      <c r="A57" s="19"/>
      <c r="B57" s="30" t="s">
        <v>78</v>
      </c>
      <c r="C57" s="31"/>
      <c r="D57" s="26"/>
      <c r="E57" s="26"/>
      <c r="F57" s="26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6"/>
      <c r="U57" s="26"/>
      <c r="V57" s="54"/>
    </row>
    <row r="58" ht="23" hidden="1" customHeight="1" spans="1:22">
      <c r="A58" s="19"/>
      <c r="B58" s="30" t="s">
        <v>79</v>
      </c>
      <c r="C58" s="31"/>
      <c r="D58" s="26"/>
      <c r="E58" s="26"/>
      <c r="F58" s="26"/>
      <c r="G58" s="26"/>
      <c r="H58" s="26"/>
      <c r="I58" s="26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6"/>
      <c r="U58" s="26"/>
      <c r="V58" s="54"/>
    </row>
    <row r="59" ht="23" hidden="1" customHeight="1" spans="1:22">
      <c r="A59" s="19"/>
      <c r="B59" s="30" t="s">
        <v>80</v>
      </c>
      <c r="C59" s="31"/>
      <c r="D59" s="26"/>
      <c r="E59" s="26"/>
      <c r="F59" s="26"/>
      <c r="G59" s="26"/>
      <c r="H59" s="26"/>
      <c r="I59" s="2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6"/>
      <c r="U59" s="26"/>
      <c r="V59" s="54"/>
    </row>
    <row r="60" ht="29" hidden="1" customHeight="1" spans="1:22">
      <c r="A60" s="19"/>
      <c r="B60" s="30"/>
      <c r="C60" s="40"/>
      <c r="D60" s="26"/>
      <c r="E60" s="26"/>
      <c r="F60" s="26"/>
      <c r="G60" s="26"/>
      <c r="H60" s="26"/>
      <c r="I60" s="26"/>
      <c r="J60" s="27"/>
      <c r="K60" s="27"/>
      <c r="L60" s="27"/>
      <c r="M60" s="27"/>
      <c r="N60" s="27"/>
      <c r="O60" s="27"/>
      <c r="P60" s="27"/>
      <c r="Q60" s="27"/>
      <c r="R60" s="27"/>
      <c r="S60" s="27">
        <v>0</v>
      </c>
      <c r="T60" s="26"/>
      <c r="U60" s="26"/>
      <c r="V60" s="26"/>
    </row>
    <row r="61" ht="23" hidden="1" customHeight="1" spans="1:22">
      <c r="A61" s="19"/>
      <c r="B61" s="30" t="s">
        <v>81</v>
      </c>
      <c r="C61" s="31"/>
      <c r="D61" s="26"/>
      <c r="E61" s="26"/>
      <c r="F61" s="26"/>
      <c r="G61" s="26"/>
      <c r="H61" s="26"/>
      <c r="I61" s="26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6"/>
      <c r="U61" s="26"/>
      <c r="V61" s="54"/>
    </row>
    <row r="62" ht="23" hidden="1" customHeight="1" spans="1:22">
      <c r="A62" s="19"/>
      <c r="B62" s="30"/>
      <c r="C62" s="47" t="s">
        <v>82</v>
      </c>
      <c r="D62" s="26"/>
      <c r="E62" s="26"/>
      <c r="F62" s="26"/>
      <c r="G62" s="26"/>
      <c r="H62" s="26"/>
      <c r="I62" s="26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6"/>
      <c r="U62" s="26"/>
      <c r="V62" s="54"/>
    </row>
    <row r="63" ht="23" hidden="1" customHeight="1" spans="1:22">
      <c r="A63" s="19"/>
      <c r="B63" s="30"/>
      <c r="C63" s="47" t="s">
        <v>83</v>
      </c>
      <c r="D63" s="26"/>
      <c r="E63" s="26"/>
      <c r="F63" s="26"/>
      <c r="G63" s="26"/>
      <c r="H63" s="26"/>
      <c r="I63" s="26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6"/>
      <c r="U63" s="26"/>
      <c r="V63" s="54"/>
    </row>
    <row r="64" ht="23" hidden="1" customHeight="1" spans="1:22">
      <c r="A64" s="19"/>
      <c r="B64" s="30" t="s">
        <v>84</v>
      </c>
      <c r="C64" s="31"/>
      <c r="D64" s="26"/>
      <c r="E64" s="26"/>
      <c r="F64" s="26"/>
      <c r="G64" s="26"/>
      <c r="H64" s="26"/>
      <c r="I64" s="26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6"/>
      <c r="U64" s="26"/>
      <c r="V64" s="54"/>
    </row>
    <row r="65" ht="23" hidden="1" customHeight="1" spans="1:22">
      <c r="A65" s="19"/>
      <c r="B65" s="30" t="s">
        <v>85</v>
      </c>
      <c r="C65" s="31"/>
      <c r="D65" s="26"/>
      <c r="E65" s="26"/>
      <c r="F65" s="26"/>
      <c r="G65" s="26"/>
      <c r="H65" s="26"/>
      <c r="I65" s="26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6"/>
      <c r="U65" s="26"/>
      <c r="V65" s="54"/>
    </row>
    <row r="66" ht="23" hidden="1" customHeight="1" spans="1:22">
      <c r="A66" s="19"/>
      <c r="B66" s="30" t="s">
        <v>86</v>
      </c>
      <c r="C66" s="31"/>
      <c r="D66" s="26"/>
      <c r="E66" s="26"/>
      <c r="F66" s="26"/>
      <c r="G66" s="26"/>
      <c r="H66" s="26"/>
      <c r="I66" s="26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6"/>
      <c r="U66" s="26"/>
      <c r="V66" s="54"/>
    </row>
    <row r="67" ht="23" hidden="1" customHeight="1" spans="1:22">
      <c r="A67" s="19"/>
      <c r="B67" s="30" t="s">
        <v>87</v>
      </c>
      <c r="C67" s="31"/>
      <c r="D67" s="26"/>
      <c r="E67" s="26"/>
      <c r="F67" s="26"/>
      <c r="G67" s="26"/>
      <c r="H67" s="26"/>
      <c r="I67" s="26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6"/>
      <c r="U67" s="26"/>
      <c r="V67" s="54"/>
    </row>
    <row r="68" ht="23" hidden="1" customHeight="1" spans="1:22">
      <c r="A68" s="19"/>
      <c r="B68" s="30" t="s">
        <v>88</v>
      </c>
      <c r="C68" s="31"/>
      <c r="D68" s="26"/>
      <c r="E68" s="26"/>
      <c r="F68" s="26"/>
      <c r="G68" s="26"/>
      <c r="H68" s="26"/>
      <c r="I68" s="26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6"/>
      <c r="U68" s="26"/>
      <c r="V68" s="54"/>
    </row>
    <row r="69" ht="23" hidden="1" customHeight="1" spans="1:22">
      <c r="A69" s="19"/>
      <c r="B69" s="30" t="s">
        <v>89</v>
      </c>
      <c r="C69" s="31"/>
      <c r="D69" s="26"/>
      <c r="E69" s="26"/>
      <c r="F69" s="26"/>
      <c r="G69" s="26"/>
      <c r="H69" s="26"/>
      <c r="I69" s="26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6"/>
      <c r="U69" s="26"/>
      <c r="V69" s="54"/>
    </row>
    <row r="70" ht="23" hidden="1" customHeight="1" spans="1:22">
      <c r="A70" s="19"/>
      <c r="B70" s="30" t="s">
        <v>90</v>
      </c>
      <c r="C70" s="31"/>
      <c r="D70" s="26"/>
      <c r="E70" s="26"/>
      <c r="F70" s="26"/>
      <c r="G70" s="26"/>
      <c r="H70" s="26"/>
      <c r="I70" s="26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6"/>
      <c r="U70" s="26"/>
      <c r="V70" s="54"/>
    </row>
    <row r="71" ht="24" hidden="1" customHeight="1" spans="1:22">
      <c r="A71" s="19"/>
      <c r="B71" s="30" t="s">
        <v>91</v>
      </c>
      <c r="C71" s="31"/>
      <c r="D71" s="26"/>
      <c r="E71" s="26"/>
      <c r="F71" s="26"/>
      <c r="G71" s="26"/>
      <c r="H71" s="26"/>
      <c r="I71" s="26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6"/>
      <c r="U71" s="26"/>
      <c r="V71" s="54"/>
    </row>
    <row r="72" ht="26" hidden="1" customHeight="1" spans="1:22">
      <c r="A72" s="19"/>
      <c r="B72" s="30" t="s">
        <v>79</v>
      </c>
      <c r="C72" s="31"/>
      <c r="D72" s="26"/>
      <c r="E72" s="26"/>
      <c r="F72" s="26"/>
      <c r="G72" s="26"/>
      <c r="H72" s="26"/>
      <c r="I72" s="26"/>
      <c r="J72" s="27"/>
      <c r="K72" s="27"/>
      <c r="L72" s="27"/>
      <c r="M72" s="27"/>
      <c r="N72" s="27"/>
      <c r="O72" s="27"/>
      <c r="P72" s="27"/>
      <c r="Q72" s="27">
        <f>Q73+Q75+Q77</f>
        <v>0</v>
      </c>
      <c r="R72" s="27"/>
      <c r="S72" s="27"/>
      <c r="T72" s="26"/>
      <c r="U72" s="26"/>
      <c r="V72" s="54"/>
    </row>
    <row r="73" ht="29" hidden="1" customHeight="1" spans="1:22">
      <c r="A73" s="19"/>
      <c r="B73" s="30" t="s">
        <v>80</v>
      </c>
      <c r="C73" s="31"/>
      <c r="D73" s="26"/>
      <c r="E73" s="26"/>
      <c r="F73" s="26"/>
      <c r="G73" s="26"/>
      <c r="H73" s="26"/>
      <c r="I73" s="26"/>
      <c r="J73" s="27"/>
      <c r="K73" s="27"/>
      <c r="L73" s="27"/>
      <c r="M73" s="27"/>
      <c r="N73" s="27"/>
      <c r="O73" s="27"/>
      <c r="P73" s="27"/>
      <c r="Q73" s="27">
        <f>Q74</f>
        <v>0</v>
      </c>
      <c r="R73" s="27"/>
      <c r="S73" s="27">
        <f>S74</f>
        <v>0</v>
      </c>
      <c r="T73" s="26"/>
      <c r="U73" s="26"/>
      <c r="V73" s="54"/>
    </row>
    <row r="74" ht="24" hidden="1" customHeight="1" spans="1:22">
      <c r="A74" s="19"/>
      <c r="B74" s="32"/>
      <c r="C74" s="26"/>
      <c r="D74" s="26"/>
      <c r="E74" s="26"/>
      <c r="F74" s="26"/>
      <c r="G74" s="26"/>
      <c r="H74" s="26"/>
      <c r="I74" s="26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6"/>
      <c r="U74" s="26"/>
      <c r="V74" s="54"/>
    </row>
    <row r="75" ht="18" hidden="1" customHeight="1" spans="1:22">
      <c r="A75" s="19"/>
      <c r="B75" s="30" t="s">
        <v>81</v>
      </c>
      <c r="C75" s="31"/>
      <c r="D75" s="26"/>
      <c r="E75" s="26"/>
      <c r="F75" s="26"/>
      <c r="G75" s="26"/>
      <c r="H75" s="26"/>
      <c r="I75" s="26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6"/>
      <c r="U75" s="26"/>
      <c r="V75" s="54"/>
    </row>
    <row r="76" hidden="1" spans="1:22">
      <c r="A76" s="19"/>
      <c r="B76" s="32"/>
      <c r="C76" s="26"/>
      <c r="D76" s="26"/>
      <c r="E76" s="26"/>
      <c r="F76" s="26"/>
      <c r="G76" s="26"/>
      <c r="H76" s="26"/>
      <c r="I76" s="26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6"/>
      <c r="U76" s="26"/>
      <c r="V76" s="54"/>
    </row>
    <row r="77" ht="19" hidden="1" customHeight="1" spans="1:22">
      <c r="A77" s="19"/>
      <c r="B77" s="30" t="s">
        <v>84</v>
      </c>
      <c r="C77" s="31"/>
      <c r="D77" s="26"/>
      <c r="E77" s="26"/>
      <c r="F77" s="26"/>
      <c r="G77" s="26"/>
      <c r="H77" s="26"/>
      <c r="I77" s="26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6"/>
      <c r="U77" s="26"/>
      <c r="V77" s="54"/>
    </row>
    <row r="78" hidden="1" spans="1:22">
      <c r="A78" s="19"/>
      <c r="B78" s="32"/>
      <c r="C78" s="26"/>
      <c r="D78" s="26"/>
      <c r="E78" s="26"/>
      <c r="F78" s="26"/>
      <c r="G78" s="26"/>
      <c r="H78" s="26"/>
      <c r="I78" s="26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6"/>
      <c r="U78" s="26"/>
      <c r="V78" s="54"/>
    </row>
    <row r="79" ht="21" hidden="1" customHeight="1" spans="1:22">
      <c r="A79" s="19"/>
      <c r="B79" s="30" t="s">
        <v>85</v>
      </c>
      <c r="C79" s="31"/>
      <c r="D79" s="26"/>
      <c r="E79" s="26"/>
      <c r="F79" s="26"/>
      <c r="G79" s="26"/>
      <c r="H79" s="26"/>
      <c r="I79" s="26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6"/>
      <c r="U79" s="26"/>
      <c r="V79" s="54"/>
    </row>
    <row r="80" ht="20" hidden="1" customHeight="1" spans="1:22">
      <c r="A80" s="19"/>
      <c r="B80" s="30" t="s">
        <v>86</v>
      </c>
      <c r="C80" s="31"/>
      <c r="D80" s="26"/>
      <c r="E80" s="26"/>
      <c r="F80" s="26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6"/>
      <c r="U80" s="26"/>
      <c r="V80" s="54"/>
    </row>
    <row r="81" hidden="1" spans="1:22">
      <c r="A81" s="19"/>
      <c r="B81" s="32"/>
      <c r="C81" s="26"/>
      <c r="D81" s="26"/>
      <c r="E81" s="26"/>
      <c r="F81" s="26"/>
      <c r="G81" s="26"/>
      <c r="H81" s="26"/>
      <c r="I81" s="26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6"/>
      <c r="U81" s="26"/>
      <c r="V81" s="54"/>
    </row>
    <row r="82" hidden="1" spans="1:22">
      <c r="A82" s="19"/>
      <c r="B82" s="30" t="s">
        <v>87</v>
      </c>
      <c r="C82" s="31"/>
      <c r="D82" s="26"/>
      <c r="E82" s="26"/>
      <c r="F82" s="26"/>
      <c r="G82" s="26"/>
      <c r="H82" s="26"/>
      <c r="I82" s="26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6"/>
      <c r="U82" s="26"/>
      <c r="V82" s="54"/>
    </row>
    <row r="83" hidden="1" spans="1:22">
      <c r="A83" s="19"/>
      <c r="B83" s="32"/>
      <c r="C83" s="26"/>
      <c r="D83" s="26"/>
      <c r="E83" s="26"/>
      <c r="F83" s="26"/>
      <c r="G83" s="26"/>
      <c r="H83" s="26"/>
      <c r="I83" s="26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6"/>
      <c r="U83" s="26"/>
      <c r="V83" s="54"/>
    </row>
    <row r="84" ht="22" hidden="1" customHeight="1" spans="1:22">
      <c r="A84" s="19"/>
      <c r="B84" s="30" t="s">
        <v>88</v>
      </c>
      <c r="C84" s="31"/>
      <c r="D84" s="26"/>
      <c r="E84" s="26"/>
      <c r="F84" s="26"/>
      <c r="G84" s="26"/>
      <c r="H84" s="26"/>
      <c r="I84" s="26"/>
      <c r="J84" s="27"/>
      <c r="K84" s="27"/>
      <c r="L84" s="27"/>
      <c r="M84" s="27"/>
      <c r="N84" s="27"/>
      <c r="O84" s="27"/>
      <c r="P84" s="27"/>
      <c r="Q84" s="27">
        <f>Q85+Q87+Q89</f>
        <v>0</v>
      </c>
      <c r="R84" s="27"/>
      <c r="S84" s="27">
        <f>S85+S87+S89</f>
        <v>0</v>
      </c>
      <c r="T84" s="26"/>
      <c r="U84" s="26"/>
      <c r="V84" s="54"/>
    </row>
    <row r="85" ht="24" hidden="1" customHeight="1" spans="1:22">
      <c r="A85" s="19"/>
      <c r="B85" s="30" t="s">
        <v>89</v>
      </c>
      <c r="C85" s="31"/>
      <c r="D85" s="26"/>
      <c r="E85" s="26"/>
      <c r="F85" s="26"/>
      <c r="G85" s="26"/>
      <c r="H85" s="26"/>
      <c r="I85" s="26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6"/>
      <c r="U85" s="26"/>
      <c r="V85" s="54"/>
    </row>
    <row r="86" ht="17" hidden="1" customHeight="1" spans="1:22">
      <c r="A86" s="19"/>
      <c r="B86" s="32"/>
      <c r="C86" s="26"/>
      <c r="D86" s="26"/>
      <c r="E86" s="26"/>
      <c r="F86" s="26"/>
      <c r="G86" s="26"/>
      <c r="H86" s="26"/>
      <c r="I86" s="26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6"/>
      <c r="U86" s="26"/>
      <c r="V86" s="54"/>
    </row>
    <row r="87" ht="28" hidden="1" customHeight="1" spans="1:22">
      <c r="A87" s="19"/>
      <c r="B87" s="30" t="s">
        <v>90</v>
      </c>
      <c r="C87" s="31"/>
      <c r="D87" s="26"/>
      <c r="E87" s="26"/>
      <c r="F87" s="26"/>
      <c r="G87" s="26"/>
      <c r="H87" s="26"/>
      <c r="I87" s="26"/>
      <c r="J87" s="27"/>
      <c r="K87" s="27"/>
      <c r="L87" s="27"/>
      <c r="M87" s="27"/>
      <c r="N87" s="27"/>
      <c r="O87" s="27"/>
      <c r="P87" s="27"/>
      <c r="Q87" s="27">
        <f>Q88</f>
        <v>0</v>
      </c>
      <c r="R87" s="27"/>
      <c r="S87" s="27">
        <f>S88</f>
        <v>0</v>
      </c>
      <c r="T87" s="26"/>
      <c r="U87" s="26"/>
      <c r="V87" s="54"/>
    </row>
    <row r="88" ht="16" hidden="1" customHeight="1" spans="1:22">
      <c r="A88" s="19"/>
      <c r="B88" s="32"/>
      <c r="C88" s="26"/>
      <c r="D88" s="26"/>
      <c r="E88" s="26"/>
      <c r="F88" s="26"/>
      <c r="G88" s="26"/>
      <c r="H88" s="26"/>
      <c r="I88" s="26"/>
      <c r="J88" s="27"/>
      <c r="K88" s="27"/>
      <c r="L88" s="27"/>
      <c r="M88" s="27"/>
      <c r="N88" s="27"/>
      <c r="O88" s="27"/>
      <c r="P88" s="27"/>
      <c r="Q88" s="27"/>
      <c r="R88" s="27"/>
      <c r="S88" s="27">
        <v>0</v>
      </c>
      <c r="T88" s="26"/>
      <c r="U88" s="26"/>
      <c r="V88" s="54"/>
    </row>
    <row r="89" ht="24" hidden="1" customHeight="1" spans="1:22">
      <c r="A89" s="19"/>
      <c r="B89" s="30" t="s">
        <v>91</v>
      </c>
      <c r="C89" s="31"/>
      <c r="D89" s="26"/>
      <c r="E89" s="26"/>
      <c r="F89" s="26"/>
      <c r="G89" s="26"/>
      <c r="H89" s="26"/>
      <c r="I89" s="26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6"/>
      <c r="U89" s="26"/>
      <c r="V89" s="54"/>
    </row>
    <row r="90" hidden="1" spans="1:22">
      <c r="A90" s="19"/>
      <c r="B90" s="32"/>
      <c r="C90" s="26"/>
      <c r="D90" s="26"/>
      <c r="E90" s="26"/>
      <c r="F90" s="26"/>
      <c r="G90" s="26"/>
      <c r="H90" s="26"/>
      <c r="I90" s="26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6"/>
      <c r="U90" s="26"/>
      <c r="V90" s="54"/>
    </row>
    <row r="91" ht="18" hidden="1" customHeight="1" spans="1:22">
      <c r="A91" s="19"/>
      <c r="B91" s="30" t="s">
        <v>92</v>
      </c>
      <c r="C91" s="31"/>
      <c r="D91" s="26"/>
      <c r="E91" s="26"/>
      <c r="F91" s="26"/>
      <c r="G91" s="26"/>
      <c r="H91" s="26"/>
      <c r="I91" s="26"/>
      <c r="J91" s="27"/>
      <c r="K91" s="27"/>
      <c r="L91" s="27"/>
      <c r="M91" s="27"/>
      <c r="N91" s="27"/>
      <c r="O91" s="27"/>
      <c r="P91" s="27"/>
      <c r="Q91" s="27">
        <f>Q92</f>
        <v>0</v>
      </c>
      <c r="R91" s="27">
        <f>R92</f>
        <v>0</v>
      </c>
      <c r="S91" s="27">
        <f>S92</f>
        <v>0</v>
      </c>
      <c r="T91" s="26"/>
      <c r="U91" s="26"/>
      <c r="V91" s="54"/>
    </row>
    <row r="92" ht="19" hidden="1" customHeight="1" spans="1:22">
      <c r="A92" s="19"/>
      <c r="B92" s="30" t="s">
        <v>93</v>
      </c>
      <c r="C92" s="31"/>
      <c r="D92" s="26"/>
      <c r="E92" s="26"/>
      <c r="F92" s="26"/>
      <c r="G92" s="26"/>
      <c r="H92" s="26"/>
      <c r="I92" s="26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6"/>
      <c r="U92" s="26"/>
      <c r="V92" s="54"/>
    </row>
    <row r="93" ht="33" hidden="1" customHeight="1" spans="1:22">
      <c r="A93" s="19"/>
      <c r="B93" s="30" t="s">
        <v>92</v>
      </c>
      <c r="C93" s="31"/>
      <c r="D93" s="26"/>
      <c r="E93" s="26"/>
      <c r="F93" s="26"/>
      <c r="G93" s="26"/>
      <c r="H93" s="26"/>
      <c r="I93" s="26"/>
      <c r="J93" s="27"/>
      <c r="K93" s="27"/>
      <c r="L93" s="27"/>
      <c r="M93" s="27"/>
      <c r="N93" s="27"/>
      <c r="O93" s="27"/>
      <c r="P93" s="27">
        <f>P94</f>
        <v>0</v>
      </c>
      <c r="Q93" s="27">
        <f>Q94</f>
        <v>0</v>
      </c>
      <c r="R93" s="27">
        <f>R94</f>
        <v>0</v>
      </c>
      <c r="S93" s="27">
        <f>S94</f>
        <v>0</v>
      </c>
      <c r="T93" s="26"/>
      <c r="U93" s="26"/>
      <c r="V93" s="54"/>
    </row>
    <row r="94" ht="21" hidden="1" customHeight="1" spans="1:22">
      <c r="A94" s="19"/>
      <c r="B94" s="32"/>
      <c r="C94" s="38"/>
      <c r="D94" s="45"/>
      <c r="E94" s="26"/>
      <c r="F94" s="59"/>
      <c r="G94" s="26"/>
      <c r="H94" s="26"/>
      <c r="I94" s="26"/>
      <c r="J94" s="27"/>
      <c r="K94" s="27"/>
      <c r="L94" s="27"/>
      <c r="M94" s="27"/>
      <c r="N94" s="27"/>
      <c r="O94" s="27"/>
      <c r="P94" s="35">
        <f>SUM(Q94:S94)</f>
        <v>0</v>
      </c>
      <c r="Q94" s="27"/>
      <c r="R94" s="27"/>
      <c r="S94" s="27"/>
      <c r="T94" s="26"/>
      <c r="U94" s="26"/>
      <c r="V94" s="19"/>
    </row>
    <row r="95" ht="31" customHeight="1" spans="1:22">
      <c r="A95" s="19"/>
      <c r="B95" s="23" t="s">
        <v>94</v>
      </c>
      <c r="C95" s="24"/>
      <c r="D95" s="25"/>
      <c r="E95" s="26"/>
      <c r="F95" s="26"/>
      <c r="G95" s="27">
        <f>G96+G109+G131</f>
        <v>5</v>
      </c>
      <c r="H95" s="26"/>
      <c r="I95" s="26"/>
      <c r="J95" s="27"/>
      <c r="K95" s="27"/>
      <c r="L95" s="27"/>
      <c r="M95" s="27"/>
      <c r="N95" s="27"/>
      <c r="O95" s="27"/>
      <c r="P95" s="27">
        <f>P96+P109+P131</f>
        <v>192.8</v>
      </c>
      <c r="Q95" s="27">
        <f>Q96+Q109+Q131</f>
        <v>120.8</v>
      </c>
      <c r="R95" s="27">
        <f>R96+R109+R131</f>
        <v>72</v>
      </c>
      <c r="S95" s="27">
        <f>S96+S109+S131</f>
        <v>0</v>
      </c>
      <c r="T95" s="26"/>
      <c r="U95" s="26"/>
      <c r="V95" s="54"/>
    </row>
    <row r="96" ht="28" customHeight="1" spans="1:22">
      <c r="A96" s="19"/>
      <c r="B96" s="28" t="s">
        <v>95</v>
      </c>
      <c r="C96" s="29"/>
      <c r="D96" s="25"/>
      <c r="E96" s="26"/>
      <c r="F96" s="26"/>
      <c r="G96" s="27">
        <f>G97+G99+G102+G104+G106+G108</f>
        <v>2</v>
      </c>
      <c r="H96" s="26"/>
      <c r="I96" s="26"/>
      <c r="J96" s="27"/>
      <c r="K96" s="27"/>
      <c r="L96" s="27"/>
      <c r="M96" s="27"/>
      <c r="N96" s="27"/>
      <c r="O96" s="27"/>
      <c r="P96" s="27">
        <f>P97+P99+P102+P104+P106+P108</f>
        <v>88.8</v>
      </c>
      <c r="Q96" s="27">
        <f>Q97+Q99+Q102+Q104+Q106+Q108</f>
        <v>88.8</v>
      </c>
      <c r="R96" s="27">
        <f>R99+R102+R104+R106+R108</f>
        <v>0</v>
      </c>
      <c r="S96" s="27">
        <f>S99+S102+S104+S106+S108</f>
        <v>0</v>
      </c>
      <c r="T96" s="26"/>
      <c r="U96" s="26"/>
      <c r="V96" s="54"/>
    </row>
    <row r="97" ht="28" hidden="1" customHeight="1" spans="1:22">
      <c r="A97" s="19"/>
      <c r="B97" s="30" t="s">
        <v>96</v>
      </c>
      <c r="C97" s="31"/>
      <c r="D97" s="25"/>
      <c r="E97" s="26"/>
      <c r="F97" s="26"/>
      <c r="G97" s="26"/>
      <c r="H97" s="26"/>
      <c r="I97" s="26"/>
      <c r="J97" s="27"/>
      <c r="K97" s="27"/>
      <c r="L97" s="27"/>
      <c r="M97" s="27"/>
      <c r="N97" s="27"/>
      <c r="O97" s="27"/>
      <c r="P97" s="27">
        <f>P98</f>
        <v>0</v>
      </c>
      <c r="Q97" s="27">
        <f>Q98</f>
        <v>0</v>
      </c>
      <c r="R97" s="27">
        <f>R98</f>
        <v>0</v>
      </c>
      <c r="S97" s="27"/>
      <c r="T97" s="26"/>
      <c r="U97" s="26"/>
      <c r="V97" s="54"/>
    </row>
    <row r="98" ht="19" hidden="1" customHeight="1" spans="1:22">
      <c r="A98" s="19"/>
      <c r="B98" s="30"/>
      <c r="C98" s="31"/>
      <c r="D98" s="25"/>
      <c r="E98" s="26"/>
      <c r="F98" s="45"/>
      <c r="G98" s="26"/>
      <c r="H98" s="26"/>
      <c r="I98" s="26"/>
      <c r="J98" s="27"/>
      <c r="K98" s="27"/>
      <c r="L98" s="27"/>
      <c r="M98" s="27"/>
      <c r="N98" s="27"/>
      <c r="O98" s="27"/>
      <c r="P98" s="35">
        <f>SUM(Q98:S98)</f>
        <v>0</v>
      </c>
      <c r="Q98" s="27"/>
      <c r="R98" s="27"/>
      <c r="S98" s="27"/>
      <c r="T98" s="38"/>
      <c r="U98" s="38"/>
      <c r="V98" s="38"/>
    </row>
    <row r="99" ht="33" customHeight="1" spans="1:22">
      <c r="A99" s="19"/>
      <c r="B99" s="30" t="s">
        <v>97</v>
      </c>
      <c r="C99" s="31"/>
      <c r="D99" s="25"/>
      <c r="E99" s="26"/>
      <c r="F99" s="26"/>
      <c r="G99" s="26">
        <v>2</v>
      </c>
      <c r="H99" s="26"/>
      <c r="I99" s="26"/>
      <c r="J99" s="27"/>
      <c r="K99" s="27"/>
      <c r="L99" s="27"/>
      <c r="M99" s="27"/>
      <c r="N99" s="27"/>
      <c r="O99" s="27"/>
      <c r="P99" s="27">
        <f>SUM(P100:P101)</f>
        <v>88.8</v>
      </c>
      <c r="Q99" s="27">
        <f>SUM(Q100:Q101)</f>
        <v>88.8</v>
      </c>
      <c r="R99" s="27">
        <f>SUM(R100:R101)</f>
        <v>0</v>
      </c>
      <c r="S99" s="27">
        <f>SUM(S100:S101)</f>
        <v>0</v>
      </c>
      <c r="T99" s="26"/>
      <c r="U99" s="26"/>
      <c r="V99" s="54"/>
    </row>
    <row r="100" ht="49" customHeight="1" spans="1:22">
      <c r="A100" s="21">
        <v>1</v>
      </c>
      <c r="B100" s="32"/>
      <c r="C100" s="33" t="s">
        <v>98</v>
      </c>
      <c r="D100" s="34" t="s">
        <v>99</v>
      </c>
      <c r="E100" s="25" t="s">
        <v>100</v>
      </c>
      <c r="F100" s="34" t="s">
        <v>101</v>
      </c>
      <c r="G100" s="26"/>
      <c r="H100" s="26" t="s">
        <v>102</v>
      </c>
      <c r="I100" s="26" t="s">
        <v>103</v>
      </c>
      <c r="J100" s="27" t="s">
        <v>104</v>
      </c>
      <c r="K100" s="27" t="s">
        <v>33</v>
      </c>
      <c r="L100" s="27">
        <v>10</v>
      </c>
      <c r="M100" s="27">
        <v>32</v>
      </c>
      <c r="N100" s="27">
        <v>42</v>
      </c>
      <c r="O100" s="27">
        <v>134</v>
      </c>
      <c r="P100" s="50">
        <f>SUM(Q100:S100)</f>
        <v>17.8</v>
      </c>
      <c r="Q100" s="27">
        <v>17.8</v>
      </c>
      <c r="R100" s="27"/>
      <c r="S100" s="27"/>
      <c r="T100" s="33" t="s">
        <v>105</v>
      </c>
      <c r="U100" s="26" t="s">
        <v>106</v>
      </c>
      <c r="V100" s="19" t="s">
        <v>107</v>
      </c>
    </row>
    <row r="101" ht="63" customHeight="1" spans="1:22">
      <c r="A101" s="19">
        <v>2</v>
      </c>
      <c r="B101" s="30"/>
      <c r="C101" s="32" t="s">
        <v>108</v>
      </c>
      <c r="D101" s="32" t="s">
        <v>109</v>
      </c>
      <c r="E101" s="25" t="s">
        <v>100</v>
      </c>
      <c r="F101" s="26" t="s">
        <v>110</v>
      </c>
      <c r="G101" s="26"/>
      <c r="H101" s="26" t="s">
        <v>55</v>
      </c>
      <c r="I101" s="26" t="s">
        <v>111</v>
      </c>
      <c r="J101" s="58" t="s">
        <v>33</v>
      </c>
      <c r="K101" s="58" t="s">
        <v>33</v>
      </c>
      <c r="L101" s="27">
        <v>24</v>
      </c>
      <c r="M101" s="27">
        <v>76</v>
      </c>
      <c r="N101" s="27">
        <v>56</v>
      </c>
      <c r="O101" s="27">
        <v>147</v>
      </c>
      <c r="P101" s="50">
        <f>SUM(Q101:S101)</f>
        <v>71</v>
      </c>
      <c r="Q101" s="27">
        <v>71</v>
      </c>
      <c r="R101" s="27"/>
      <c r="S101" s="27"/>
      <c r="T101" s="33" t="s">
        <v>55</v>
      </c>
      <c r="U101" s="26" t="s">
        <v>106</v>
      </c>
      <c r="V101" s="19" t="s">
        <v>107</v>
      </c>
    </row>
    <row r="102" ht="28" hidden="1" customHeight="1" spans="1:22">
      <c r="A102" s="19"/>
      <c r="B102" s="30" t="s">
        <v>112</v>
      </c>
      <c r="C102" s="31"/>
      <c r="D102" s="25"/>
      <c r="E102" s="26"/>
      <c r="F102" s="26"/>
      <c r="G102" s="26"/>
      <c r="H102" s="26"/>
      <c r="I102" s="26"/>
      <c r="J102" s="27"/>
      <c r="K102" s="27"/>
      <c r="L102" s="27"/>
      <c r="M102" s="27"/>
      <c r="N102" s="27"/>
      <c r="O102" s="27"/>
      <c r="P102" s="52">
        <f>SUM(P103:P103)</f>
        <v>0</v>
      </c>
      <c r="Q102" s="27">
        <f>SUM(Q103:Q103)</f>
        <v>0</v>
      </c>
      <c r="R102" s="27">
        <f>SUM(R103:R103)</f>
        <v>0</v>
      </c>
      <c r="S102" s="27">
        <f>SUM(S103:S103)</f>
        <v>0</v>
      </c>
      <c r="T102" s="26"/>
      <c r="U102" s="26"/>
      <c r="V102" s="54"/>
    </row>
    <row r="103" ht="13" hidden="1" customHeight="1" spans="1:22">
      <c r="A103" s="21"/>
      <c r="B103" s="32"/>
      <c r="C103" s="32"/>
      <c r="D103" s="32"/>
      <c r="E103" s="32"/>
      <c r="F103" s="32"/>
      <c r="G103" s="32"/>
      <c r="H103" s="32"/>
      <c r="I103" s="32"/>
      <c r="J103" s="27"/>
      <c r="K103" s="27"/>
      <c r="L103" s="27"/>
      <c r="M103" s="27"/>
      <c r="N103" s="27"/>
      <c r="O103" s="27"/>
      <c r="P103" s="35"/>
      <c r="Q103" s="61"/>
      <c r="R103" s="61"/>
      <c r="S103" s="62"/>
      <c r="T103" s="32"/>
      <c r="U103" s="33"/>
      <c r="V103" s="26"/>
    </row>
    <row r="104" ht="41" hidden="1" customHeight="1" spans="1:22">
      <c r="A104" s="21"/>
      <c r="B104" s="30" t="s">
        <v>113</v>
      </c>
      <c r="C104" s="31"/>
      <c r="D104" s="25"/>
      <c r="E104" s="26"/>
      <c r="F104" s="26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>
        <f>SUM(Q105:Q105)</f>
        <v>0</v>
      </c>
      <c r="R104" s="27">
        <f>SUM(R105:R105)</f>
        <v>0</v>
      </c>
      <c r="S104" s="27">
        <f>SUM(S105:S105)</f>
        <v>0</v>
      </c>
      <c r="T104" s="26"/>
      <c r="U104" s="26"/>
      <c r="V104" s="54"/>
    </row>
    <row r="105" ht="22" hidden="1" customHeight="1" spans="1:22">
      <c r="A105" s="21"/>
      <c r="B105" s="32"/>
      <c r="C105" s="40"/>
      <c r="D105" s="26"/>
      <c r="E105" s="26"/>
      <c r="F105" s="26"/>
      <c r="G105" s="26"/>
      <c r="H105" s="26"/>
      <c r="I105" s="26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6"/>
      <c r="U105" s="26"/>
      <c r="V105" s="38"/>
    </row>
    <row r="106" ht="42" hidden="1" customHeight="1" spans="1:22">
      <c r="A106" s="19"/>
      <c r="B106" s="30" t="s">
        <v>114</v>
      </c>
      <c r="C106" s="31"/>
      <c r="D106" s="25"/>
      <c r="E106" s="26"/>
      <c r="F106" s="26"/>
      <c r="G106" s="26"/>
      <c r="H106" s="26"/>
      <c r="I106" s="26"/>
      <c r="J106" s="27"/>
      <c r="K106" s="27"/>
      <c r="L106" s="27"/>
      <c r="M106" s="27"/>
      <c r="N106" s="27"/>
      <c r="O106" s="27"/>
      <c r="P106" s="27">
        <f>SUM(P107:P107)</f>
        <v>0</v>
      </c>
      <c r="Q106" s="27">
        <f>SUM(Q107:Q107)</f>
        <v>0</v>
      </c>
      <c r="R106" s="27">
        <f>SUM(R107:R107)</f>
        <v>0</v>
      </c>
      <c r="S106" s="27">
        <f>SUM(S107:S107)</f>
        <v>0</v>
      </c>
      <c r="T106" s="26"/>
      <c r="U106" s="26"/>
      <c r="V106" s="54"/>
    </row>
    <row r="107" ht="18" hidden="1" customHeight="1" spans="1:22">
      <c r="A107" s="21"/>
      <c r="B107" s="32"/>
      <c r="C107" s="26"/>
      <c r="D107" s="26"/>
      <c r="E107" s="25"/>
      <c r="F107" s="32"/>
      <c r="G107" s="26"/>
      <c r="H107" s="26"/>
      <c r="I107" s="26"/>
      <c r="J107" s="27"/>
      <c r="K107" s="27"/>
      <c r="L107" s="27"/>
      <c r="M107" s="27"/>
      <c r="N107" s="27"/>
      <c r="O107" s="27"/>
      <c r="P107" s="50">
        <f>SUM(Q107:S107)</f>
        <v>0</v>
      </c>
      <c r="Q107" s="27"/>
      <c r="R107" s="27"/>
      <c r="S107" s="27"/>
      <c r="T107" s="32"/>
      <c r="U107" s="26"/>
      <c r="V107" s="26"/>
    </row>
    <row r="108" ht="9" hidden="1" customHeight="1" spans="1:22">
      <c r="A108" s="19"/>
      <c r="B108" s="30" t="s">
        <v>115</v>
      </c>
      <c r="C108" s="31"/>
      <c r="D108" s="26"/>
      <c r="E108" s="26"/>
      <c r="F108" s="26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6"/>
      <c r="U108" s="26"/>
      <c r="V108" s="54"/>
    </row>
    <row r="109" ht="22" customHeight="1" spans="1:22">
      <c r="A109" s="19"/>
      <c r="B109" s="28" t="s">
        <v>116</v>
      </c>
      <c r="C109" s="29"/>
      <c r="D109" s="25"/>
      <c r="E109" s="26"/>
      <c r="F109" s="26"/>
      <c r="G109" s="27">
        <f>G110+G112+G114+G116</f>
        <v>3</v>
      </c>
      <c r="H109" s="26"/>
      <c r="I109" s="26"/>
      <c r="J109" s="27"/>
      <c r="K109" s="27"/>
      <c r="L109" s="27"/>
      <c r="M109" s="27"/>
      <c r="N109" s="27"/>
      <c r="O109" s="27"/>
      <c r="P109" s="27">
        <f>P110+P112+P114+P116</f>
        <v>104</v>
      </c>
      <c r="Q109" s="27">
        <f>Q110+Q112+Q114+Q116</f>
        <v>32</v>
      </c>
      <c r="R109" s="27">
        <f>R110+R112+R114+R116</f>
        <v>72</v>
      </c>
      <c r="S109" s="27">
        <f>S110+S112+S114+S116</f>
        <v>0</v>
      </c>
      <c r="T109" s="26"/>
      <c r="U109" s="26"/>
      <c r="V109" s="54"/>
    </row>
    <row r="110" ht="36" hidden="1" customHeight="1" spans="1:22">
      <c r="A110" s="19"/>
      <c r="B110" s="30" t="s">
        <v>117</v>
      </c>
      <c r="C110" s="31"/>
      <c r="D110" s="25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O110" s="27"/>
      <c r="P110" s="27">
        <f>SUM(P111:P111)</f>
        <v>0</v>
      </c>
      <c r="Q110" s="27">
        <f>SUM(Q111:Q111)</f>
        <v>0</v>
      </c>
      <c r="R110" s="27">
        <f>SUM(R111:R111)</f>
        <v>0</v>
      </c>
      <c r="S110" s="27"/>
      <c r="T110" s="26"/>
      <c r="U110" s="26"/>
      <c r="V110" s="54"/>
    </row>
    <row r="111" ht="20" hidden="1" customHeight="1" spans="1:22">
      <c r="A111" s="19"/>
      <c r="B111" s="30"/>
      <c r="C111" s="40"/>
      <c r="D111" s="26"/>
      <c r="E111" s="26"/>
      <c r="F111" s="26"/>
      <c r="G111" s="26"/>
      <c r="H111" s="26"/>
      <c r="I111" s="26"/>
      <c r="J111" s="27"/>
      <c r="K111" s="52"/>
      <c r="L111" s="27"/>
      <c r="M111" s="27"/>
      <c r="N111" s="27"/>
      <c r="O111" s="27"/>
      <c r="P111" s="35">
        <f>SUM(Q111:S111)</f>
        <v>0</v>
      </c>
      <c r="Q111" s="27"/>
      <c r="R111" s="27"/>
      <c r="S111" s="27"/>
      <c r="T111" s="26"/>
      <c r="U111" s="26"/>
      <c r="V111" s="19"/>
    </row>
    <row r="112" ht="22" customHeight="1" spans="1:22">
      <c r="A112" s="19"/>
      <c r="B112" s="30" t="s">
        <v>118</v>
      </c>
      <c r="C112" s="31"/>
      <c r="D112" s="25"/>
      <c r="E112" s="26"/>
      <c r="F112" s="26"/>
      <c r="G112" s="26">
        <v>1</v>
      </c>
      <c r="H112" s="26"/>
      <c r="I112" s="26"/>
      <c r="J112" s="27"/>
      <c r="K112" s="27"/>
      <c r="L112" s="27"/>
      <c r="M112" s="27"/>
      <c r="N112" s="27"/>
      <c r="O112" s="27"/>
      <c r="P112" s="27">
        <f>SUM(P113:P113)</f>
        <v>58</v>
      </c>
      <c r="Q112" s="27">
        <f>SUM(Q113:Q113)</f>
        <v>0</v>
      </c>
      <c r="R112" s="27">
        <f>SUM(R113:R113)</f>
        <v>58</v>
      </c>
      <c r="S112" s="27">
        <f>SUM(S113:S113)</f>
        <v>0</v>
      </c>
      <c r="T112" s="26"/>
      <c r="U112" s="26"/>
      <c r="V112" s="54"/>
    </row>
    <row r="113" ht="55" customHeight="1" spans="1:22">
      <c r="A113" s="19"/>
      <c r="B113" s="32"/>
      <c r="C113" s="38" t="s">
        <v>119</v>
      </c>
      <c r="D113" s="39" t="s">
        <v>120</v>
      </c>
      <c r="E113" s="25" t="s">
        <v>121</v>
      </c>
      <c r="F113" s="60" t="s">
        <v>122</v>
      </c>
      <c r="G113" s="26"/>
      <c r="H113" s="26" t="s">
        <v>123</v>
      </c>
      <c r="I113" s="26" t="s">
        <v>124</v>
      </c>
      <c r="J113" s="27" t="s">
        <v>33</v>
      </c>
      <c r="K113" s="27" t="s">
        <v>33</v>
      </c>
      <c r="L113" s="27">
        <v>13</v>
      </c>
      <c r="M113" s="27">
        <v>40</v>
      </c>
      <c r="N113" s="27">
        <v>69</v>
      </c>
      <c r="O113" s="27">
        <v>210</v>
      </c>
      <c r="P113" s="27">
        <f>SUM(Q113:S113)</f>
        <v>58</v>
      </c>
      <c r="Q113" s="58"/>
      <c r="R113" s="27">
        <v>58</v>
      </c>
      <c r="S113" s="27"/>
      <c r="T113" s="25" t="s">
        <v>125</v>
      </c>
      <c r="U113" s="25" t="s">
        <v>126</v>
      </c>
      <c r="V113" s="26" t="s">
        <v>127</v>
      </c>
    </row>
    <row r="114" ht="21" hidden="1" customHeight="1" spans="1:22">
      <c r="A114" s="19"/>
      <c r="B114" s="30" t="s">
        <v>128</v>
      </c>
      <c r="C114" s="31"/>
      <c r="D114" s="25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O114" s="27"/>
      <c r="P114" s="27"/>
      <c r="Q114" s="27">
        <f>SUM(Q115:Q115)</f>
        <v>0</v>
      </c>
      <c r="R114" s="27">
        <f>SUM(R115:R115)</f>
        <v>0</v>
      </c>
      <c r="S114" s="27">
        <f>SUM(S115:S115)</f>
        <v>0</v>
      </c>
      <c r="T114" s="26"/>
      <c r="U114" s="26"/>
      <c r="V114" s="54"/>
    </row>
    <row r="115" ht="23" hidden="1" customHeight="1" spans="1:22">
      <c r="A115" s="19"/>
      <c r="B115" s="30"/>
      <c r="C115" s="34"/>
      <c r="D115" s="34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6"/>
      <c r="U115" s="26"/>
      <c r="V115" s="26"/>
    </row>
    <row r="116" ht="28" customHeight="1" spans="1:22">
      <c r="A116" s="19"/>
      <c r="B116" s="30" t="s">
        <v>129</v>
      </c>
      <c r="C116" s="31"/>
      <c r="D116" s="25"/>
      <c r="E116" s="26"/>
      <c r="F116" s="26"/>
      <c r="G116" s="26">
        <v>2</v>
      </c>
      <c r="H116" s="26"/>
      <c r="I116" s="26"/>
      <c r="J116" s="27"/>
      <c r="K116" s="27"/>
      <c r="L116" s="27"/>
      <c r="M116" s="27"/>
      <c r="N116" s="27"/>
      <c r="O116" s="27"/>
      <c r="P116" s="58">
        <f>SUM(P117:P118)</f>
        <v>46</v>
      </c>
      <c r="Q116" s="58">
        <f>SUM(Q117:Q118)</f>
        <v>32</v>
      </c>
      <c r="R116" s="58">
        <f>SUM(R117:R118)</f>
        <v>14</v>
      </c>
      <c r="S116" s="58">
        <f>SUM(S117:S118)</f>
        <v>0</v>
      </c>
      <c r="T116" s="26"/>
      <c r="U116" s="26"/>
      <c r="V116" s="54"/>
    </row>
    <row r="117" ht="77" customHeight="1" spans="1:22">
      <c r="A117" s="19"/>
      <c r="B117" s="30"/>
      <c r="C117" s="34" t="s">
        <v>130</v>
      </c>
      <c r="D117" s="34" t="s">
        <v>131</v>
      </c>
      <c r="E117" s="25" t="s">
        <v>121</v>
      </c>
      <c r="F117" s="34" t="s">
        <v>132</v>
      </c>
      <c r="G117" s="26"/>
      <c r="H117" s="26" t="s">
        <v>102</v>
      </c>
      <c r="I117" s="26" t="s">
        <v>133</v>
      </c>
      <c r="J117" s="27" t="s">
        <v>104</v>
      </c>
      <c r="K117" s="27" t="s">
        <v>33</v>
      </c>
      <c r="L117" s="27">
        <v>48</v>
      </c>
      <c r="M117" s="27">
        <v>143</v>
      </c>
      <c r="N117" s="27">
        <v>125</v>
      </c>
      <c r="O117" s="27">
        <v>391</v>
      </c>
      <c r="P117" s="27">
        <f>SUM(Q117:S117)</f>
        <v>32</v>
      </c>
      <c r="Q117" s="58">
        <v>32</v>
      </c>
      <c r="R117" s="58"/>
      <c r="S117" s="27"/>
      <c r="T117" s="26" t="s">
        <v>105</v>
      </c>
      <c r="U117" s="26" t="s">
        <v>35</v>
      </c>
      <c r="V117" s="26" t="s">
        <v>134</v>
      </c>
    </row>
    <row r="118" ht="60" customHeight="1" spans="1:22">
      <c r="A118" s="21"/>
      <c r="B118" s="32"/>
      <c r="C118" s="32" t="s">
        <v>135</v>
      </c>
      <c r="D118" s="32" t="s">
        <v>136</v>
      </c>
      <c r="E118" s="25" t="s">
        <v>121</v>
      </c>
      <c r="F118" s="32" t="s">
        <v>137</v>
      </c>
      <c r="G118" s="25"/>
      <c r="H118" s="26" t="s">
        <v>55</v>
      </c>
      <c r="I118" s="26" t="s">
        <v>111</v>
      </c>
      <c r="J118" s="52" t="s">
        <v>33</v>
      </c>
      <c r="K118" s="52" t="s">
        <v>33</v>
      </c>
      <c r="L118" s="27">
        <v>24</v>
      </c>
      <c r="M118" s="27">
        <v>76</v>
      </c>
      <c r="N118" s="27">
        <v>56</v>
      </c>
      <c r="O118" s="27">
        <v>147</v>
      </c>
      <c r="P118" s="27">
        <f>SUM(Q118:S118)</f>
        <v>14</v>
      </c>
      <c r="Q118" s="63"/>
      <c r="R118" s="63">
        <v>14</v>
      </c>
      <c r="S118" s="64"/>
      <c r="T118" s="25" t="s">
        <v>138</v>
      </c>
      <c r="U118" s="25" t="s">
        <v>35</v>
      </c>
      <c r="V118" s="26" t="s">
        <v>139</v>
      </c>
    </row>
    <row r="119" ht="27" hidden="1" customHeight="1" spans="1:22">
      <c r="A119" s="19"/>
      <c r="B119" s="30" t="s">
        <v>140</v>
      </c>
      <c r="C119" s="31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6"/>
      <c r="U119" s="26"/>
      <c r="V119" s="54"/>
    </row>
    <row r="120" hidden="1" spans="1:22">
      <c r="A120" s="19"/>
      <c r="B120" s="32"/>
      <c r="C120" s="26"/>
      <c r="D120" s="26"/>
      <c r="E120" s="26"/>
      <c r="F120" s="26"/>
      <c r="G120" s="26"/>
      <c r="H120" s="26"/>
      <c r="I120" s="26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6"/>
      <c r="U120" s="26"/>
      <c r="V120" s="54"/>
    </row>
    <row r="121" ht="27" hidden="1" customHeight="1" spans="1:22">
      <c r="A121" s="19"/>
      <c r="B121" s="30" t="s">
        <v>141</v>
      </c>
      <c r="C121" s="31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6"/>
      <c r="U121" s="26"/>
      <c r="V121" s="54"/>
    </row>
    <row r="122" hidden="1" spans="1:22">
      <c r="A122" s="19"/>
      <c r="B122" s="32"/>
      <c r="C122" s="26"/>
      <c r="D122" s="26"/>
      <c r="E122" s="26"/>
      <c r="F122" s="26"/>
      <c r="G122" s="26"/>
      <c r="H122" s="26"/>
      <c r="I122" s="26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6"/>
      <c r="U122" s="26"/>
      <c r="V122" s="54"/>
    </row>
    <row r="123" ht="27" hidden="1" customHeight="1" spans="1:22">
      <c r="A123" s="19"/>
      <c r="B123" s="30" t="s">
        <v>142</v>
      </c>
      <c r="C123" s="31"/>
      <c r="D123" s="39"/>
      <c r="E123" s="26"/>
      <c r="F123" s="26"/>
      <c r="G123" s="26"/>
      <c r="H123" s="26"/>
      <c r="I123" s="26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6"/>
      <c r="U123" s="26"/>
      <c r="V123" s="54"/>
    </row>
    <row r="124" ht="27" hidden="1" customHeight="1" spans="1:22">
      <c r="A124" s="19"/>
      <c r="B124" s="32"/>
      <c r="C124" s="26"/>
      <c r="D124" s="26"/>
      <c r="E124" s="26"/>
      <c r="F124" s="26"/>
      <c r="G124" s="26"/>
      <c r="H124" s="26"/>
      <c r="I124" s="26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6"/>
      <c r="U124" s="26"/>
      <c r="V124" s="54"/>
    </row>
    <row r="125" ht="24" hidden="1" customHeight="1" spans="1:22">
      <c r="A125" s="19"/>
      <c r="B125" s="30" t="s">
        <v>143</v>
      </c>
      <c r="C125" s="31"/>
      <c r="D125" s="26"/>
      <c r="E125" s="26"/>
      <c r="F125" s="26"/>
      <c r="G125" s="26"/>
      <c r="H125" s="26"/>
      <c r="I125" s="26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6"/>
      <c r="U125" s="26"/>
      <c r="V125" s="54"/>
    </row>
    <row r="126" hidden="1" spans="1:22">
      <c r="A126" s="19"/>
      <c r="B126" s="32"/>
      <c r="C126" s="26"/>
      <c r="D126" s="26"/>
      <c r="E126" s="26"/>
      <c r="F126" s="26"/>
      <c r="G126" s="26"/>
      <c r="H126" s="26"/>
      <c r="I126" s="26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6"/>
      <c r="U126" s="26"/>
      <c r="V126" s="54"/>
    </row>
    <row r="127" ht="36" hidden="1" customHeight="1" spans="1:22">
      <c r="A127" s="19"/>
      <c r="B127" s="30" t="s">
        <v>144</v>
      </c>
      <c r="C127" s="31"/>
      <c r="D127" s="26"/>
      <c r="E127" s="26"/>
      <c r="F127" s="26"/>
      <c r="G127" s="26"/>
      <c r="H127" s="26"/>
      <c r="I127" s="26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6"/>
      <c r="U127" s="26"/>
      <c r="V127" s="54"/>
    </row>
    <row r="128" hidden="1" spans="1:22">
      <c r="A128" s="19"/>
      <c r="B128" s="32"/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6"/>
      <c r="U128" s="26"/>
      <c r="V128" s="54"/>
    </row>
    <row r="129" ht="62" hidden="1" customHeight="1" spans="1:22">
      <c r="A129" s="19"/>
      <c r="B129" s="30" t="s">
        <v>145</v>
      </c>
      <c r="C129" s="31"/>
      <c r="D129" s="26"/>
      <c r="E129" s="26"/>
      <c r="F129" s="26"/>
      <c r="G129" s="26"/>
      <c r="H129" s="26"/>
      <c r="I129" s="26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6"/>
      <c r="U129" s="26"/>
      <c r="V129" s="54"/>
    </row>
    <row r="130" hidden="1" spans="1:22">
      <c r="A130" s="19"/>
      <c r="B130" s="32"/>
      <c r="C130" s="26"/>
      <c r="D130" s="26"/>
      <c r="E130" s="26"/>
      <c r="F130" s="26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6"/>
      <c r="U130" s="26"/>
      <c r="V130" s="54"/>
    </row>
    <row r="131" ht="24" hidden="1" customHeight="1" spans="1:22">
      <c r="A131" s="19"/>
      <c r="B131" s="30" t="s">
        <v>146</v>
      </c>
      <c r="C131" s="31"/>
      <c r="D131" s="26"/>
      <c r="E131" s="26"/>
      <c r="F131" s="26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6"/>
      <c r="U131" s="26"/>
      <c r="V131" s="54"/>
    </row>
    <row r="132" ht="24" hidden="1" customHeight="1" spans="1:22">
      <c r="A132" s="19"/>
      <c r="B132" s="30" t="s">
        <v>147</v>
      </c>
      <c r="C132" s="31"/>
      <c r="D132" s="26"/>
      <c r="E132" s="26"/>
      <c r="F132" s="26"/>
      <c r="G132" s="26"/>
      <c r="H132" s="26"/>
      <c r="I132" s="26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6"/>
      <c r="U132" s="26"/>
      <c r="V132" s="54"/>
    </row>
    <row r="133" ht="24" hidden="1" customHeight="1" spans="1:22">
      <c r="A133" s="19"/>
      <c r="B133" s="30" t="s">
        <v>140</v>
      </c>
      <c r="C133" s="31"/>
      <c r="D133" s="26"/>
      <c r="E133" s="26"/>
      <c r="F133" s="26"/>
      <c r="G133" s="26"/>
      <c r="H133" s="26"/>
      <c r="I133" s="26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6"/>
      <c r="U133" s="26"/>
      <c r="V133" s="54"/>
    </row>
    <row r="134" ht="24" hidden="1" customHeight="1" spans="1:22">
      <c r="A134" s="19"/>
      <c r="B134" s="30" t="s">
        <v>141</v>
      </c>
      <c r="C134" s="31"/>
      <c r="D134" s="26"/>
      <c r="E134" s="26"/>
      <c r="F134" s="26"/>
      <c r="G134" s="26"/>
      <c r="H134" s="26"/>
      <c r="I134" s="26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6"/>
      <c r="U134" s="26"/>
      <c r="V134" s="54"/>
    </row>
    <row r="135" ht="24" hidden="1" customHeight="1" spans="1:22">
      <c r="A135" s="19"/>
      <c r="B135" s="30" t="s">
        <v>148</v>
      </c>
      <c r="C135" s="31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6"/>
      <c r="U135" s="26"/>
      <c r="V135" s="54"/>
    </row>
    <row r="136" ht="24" hidden="1" customHeight="1" spans="1:22">
      <c r="A136" s="19"/>
      <c r="B136" s="30" t="s">
        <v>143</v>
      </c>
      <c r="C136" s="31"/>
      <c r="D136" s="26"/>
      <c r="E136" s="26"/>
      <c r="F136" s="26"/>
      <c r="G136" s="26"/>
      <c r="H136" s="26"/>
      <c r="I136" s="26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6"/>
      <c r="U136" s="26"/>
      <c r="V136" s="54"/>
    </row>
    <row r="137" ht="24" hidden="1" customHeight="1" spans="1:22">
      <c r="A137" s="19"/>
      <c r="B137" s="30" t="s">
        <v>144</v>
      </c>
      <c r="C137" s="31"/>
      <c r="D137" s="26"/>
      <c r="E137" s="26"/>
      <c r="F137" s="26"/>
      <c r="G137" s="26"/>
      <c r="H137" s="26"/>
      <c r="I137" s="26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6"/>
      <c r="U137" s="26"/>
      <c r="V137" s="54"/>
    </row>
    <row r="138" ht="24" hidden="1" customHeight="1" spans="1:22">
      <c r="A138" s="19"/>
      <c r="B138" s="30" t="s">
        <v>149</v>
      </c>
      <c r="C138" s="31"/>
      <c r="D138" s="26"/>
      <c r="E138" s="26"/>
      <c r="F138" s="26"/>
      <c r="G138" s="26"/>
      <c r="H138" s="26"/>
      <c r="I138" s="26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6"/>
      <c r="U138" s="26"/>
      <c r="V138" s="54"/>
    </row>
    <row r="139" ht="27" hidden="1" customHeight="1" spans="1:22">
      <c r="A139" s="19"/>
      <c r="B139" s="23" t="s">
        <v>150</v>
      </c>
      <c r="C139" s="24"/>
      <c r="D139" s="26"/>
      <c r="E139" s="26"/>
      <c r="F139" s="26"/>
      <c r="G139" s="26"/>
      <c r="H139" s="26"/>
      <c r="I139" s="26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6"/>
      <c r="U139" s="26"/>
      <c r="V139" s="54"/>
    </row>
    <row r="140" ht="24" hidden="1" customHeight="1" spans="1:22">
      <c r="A140" s="19"/>
      <c r="B140" s="30" t="s">
        <v>151</v>
      </c>
      <c r="C140" s="31"/>
      <c r="D140" s="26"/>
      <c r="E140" s="26"/>
      <c r="F140" s="26"/>
      <c r="G140" s="26"/>
      <c r="H140" s="26"/>
      <c r="I140" s="26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6"/>
      <c r="U140" s="26"/>
      <c r="V140" s="54"/>
    </row>
    <row r="141" ht="25" hidden="1" customHeight="1" spans="1:22">
      <c r="A141" s="19"/>
      <c r="B141" s="30" t="s">
        <v>152</v>
      </c>
      <c r="C141" s="31"/>
      <c r="D141" s="26"/>
      <c r="E141" s="26"/>
      <c r="F141" s="26"/>
      <c r="G141" s="26"/>
      <c r="H141" s="26"/>
      <c r="I141" s="26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6"/>
      <c r="U141" s="26"/>
      <c r="V141" s="54"/>
    </row>
    <row r="142" hidden="1" spans="1:22">
      <c r="A142" s="19"/>
      <c r="B142" s="32"/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6"/>
      <c r="U142" s="26"/>
      <c r="V142" s="54"/>
    </row>
    <row r="143" ht="29" hidden="1" customHeight="1" spans="1:22">
      <c r="A143" s="19"/>
      <c r="B143" s="30" t="s">
        <v>153</v>
      </c>
      <c r="C143" s="31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6"/>
      <c r="U143" s="26"/>
      <c r="V143" s="54"/>
    </row>
    <row r="144" hidden="1" spans="1:22">
      <c r="A144" s="19"/>
      <c r="B144" s="32"/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6"/>
      <c r="U144" s="26"/>
      <c r="V144" s="54"/>
    </row>
    <row r="145" ht="27" hidden="1" customHeight="1" spans="1:22">
      <c r="A145" s="19"/>
      <c r="B145" s="30" t="s">
        <v>154</v>
      </c>
      <c r="C145" s="31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6"/>
      <c r="U145" s="26"/>
      <c r="V145" s="54"/>
    </row>
    <row r="146" ht="27" hidden="1" customHeight="1" spans="1:22">
      <c r="A146" s="19"/>
      <c r="B146" s="30" t="s">
        <v>151</v>
      </c>
      <c r="C146" s="31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6"/>
      <c r="U146" s="26"/>
      <c r="V146" s="54"/>
    </row>
    <row r="147" ht="27" hidden="1" customHeight="1" spans="1:22">
      <c r="A147" s="19"/>
      <c r="B147" s="30" t="s">
        <v>152</v>
      </c>
      <c r="C147" s="31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6"/>
      <c r="U147" s="26"/>
      <c r="V147" s="54"/>
    </row>
    <row r="148" ht="27" hidden="1" customHeight="1" spans="1:22">
      <c r="A148" s="19"/>
      <c r="B148" s="30" t="s">
        <v>153</v>
      </c>
      <c r="C148" s="31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6"/>
      <c r="U148" s="26"/>
      <c r="V148" s="54"/>
    </row>
    <row r="149" ht="36" hidden="1" customHeight="1" spans="1:22">
      <c r="A149" s="19"/>
      <c r="B149" s="30" t="s">
        <v>154</v>
      </c>
      <c r="C149" s="31"/>
      <c r="D149" s="25"/>
      <c r="E149" s="26"/>
      <c r="F149" s="26"/>
      <c r="G149" s="26"/>
      <c r="H149" s="26"/>
      <c r="I149" s="26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6"/>
      <c r="U149" s="26"/>
      <c r="V149" s="54"/>
    </row>
    <row r="150" ht="36" hidden="1" customHeight="1" spans="1:22">
      <c r="A150" s="19"/>
      <c r="B150" s="23" t="s">
        <v>155</v>
      </c>
      <c r="C150" s="24"/>
      <c r="D150" s="25"/>
      <c r="E150" s="26"/>
      <c r="F150" s="26"/>
      <c r="G150" s="26"/>
      <c r="H150" s="26"/>
      <c r="I150" s="26"/>
      <c r="J150" s="27"/>
      <c r="K150" s="27"/>
      <c r="L150" s="27"/>
      <c r="M150" s="27"/>
      <c r="N150" s="27"/>
      <c r="O150" s="27"/>
      <c r="P150" s="27"/>
      <c r="Q150" s="27">
        <f>Q151+Q153+Q157</f>
        <v>0</v>
      </c>
      <c r="R150" s="27">
        <f>R151+R153+R157</f>
        <v>0</v>
      </c>
      <c r="S150" s="27">
        <f>S151+S153+S157</f>
        <v>0</v>
      </c>
      <c r="T150" s="26"/>
      <c r="U150" s="26"/>
      <c r="V150" s="54"/>
    </row>
    <row r="151" ht="29" hidden="1" customHeight="1" spans="1:22">
      <c r="A151" s="19"/>
      <c r="B151" s="30" t="s">
        <v>156</v>
      </c>
      <c r="C151" s="31"/>
      <c r="D151" s="26"/>
      <c r="E151" s="26"/>
      <c r="F151" s="26"/>
      <c r="G151" s="26"/>
      <c r="H151" s="26"/>
      <c r="I151" s="26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6"/>
      <c r="U151" s="26"/>
      <c r="V151" s="54"/>
    </row>
    <row r="152" ht="21" hidden="1" customHeight="1" spans="1:22">
      <c r="A152" s="19"/>
      <c r="B152" s="30" t="s">
        <v>157</v>
      </c>
      <c r="C152" s="31"/>
      <c r="D152" s="26"/>
      <c r="E152" s="26"/>
      <c r="F152" s="26"/>
      <c r="G152" s="26"/>
      <c r="H152" s="26"/>
      <c r="I152" s="26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6"/>
      <c r="U152" s="26"/>
      <c r="V152" s="54"/>
    </row>
    <row r="153" ht="22" hidden="1" customHeight="1" spans="1:22">
      <c r="A153" s="19"/>
      <c r="B153" s="30" t="s">
        <v>158</v>
      </c>
      <c r="C153" s="31"/>
      <c r="D153" s="26"/>
      <c r="E153" s="26"/>
      <c r="F153" s="26"/>
      <c r="G153" s="26"/>
      <c r="H153" s="26"/>
      <c r="I153" s="26"/>
      <c r="J153" s="27"/>
      <c r="K153" s="27"/>
      <c r="L153" s="27"/>
      <c r="M153" s="27"/>
      <c r="N153" s="27"/>
      <c r="O153" s="27"/>
      <c r="P153" s="27"/>
      <c r="Q153" s="27">
        <f>Q154+Q156</f>
        <v>0</v>
      </c>
      <c r="R153" s="27">
        <f>R154+R156</f>
        <v>0</v>
      </c>
      <c r="S153" s="27">
        <f>S154+S156</f>
        <v>0</v>
      </c>
      <c r="T153" s="26"/>
      <c r="U153" s="26"/>
      <c r="V153" s="54"/>
    </row>
    <row r="154" ht="25" hidden="1" customHeight="1" spans="1:22">
      <c r="A154" s="19"/>
      <c r="B154" s="30" t="s">
        <v>159</v>
      </c>
      <c r="C154" s="31"/>
      <c r="D154" s="26"/>
      <c r="E154" s="26"/>
      <c r="F154" s="26"/>
      <c r="G154" s="26"/>
      <c r="H154" s="26"/>
      <c r="I154" s="26"/>
      <c r="J154" s="27"/>
      <c r="K154" s="27"/>
      <c r="L154" s="27"/>
      <c r="M154" s="27"/>
      <c r="N154" s="27"/>
      <c r="O154" s="27"/>
      <c r="P154" s="27"/>
      <c r="Q154" s="27">
        <f>SUM(Q155)</f>
        <v>0</v>
      </c>
      <c r="R154" s="27">
        <f>SUM(R155)</f>
        <v>0</v>
      </c>
      <c r="S154" s="27">
        <f>SUM(S155)</f>
        <v>0</v>
      </c>
      <c r="T154" s="26"/>
      <c r="U154" s="26"/>
      <c r="V154" s="54"/>
    </row>
    <row r="155" hidden="1" spans="1:22">
      <c r="A155" s="19"/>
      <c r="B155" s="32"/>
      <c r="C155" s="26"/>
      <c r="D155" s="26"/>
      <c r="E155" s="26"/>
      <c r="F155" s="26"/>
      <c r="G155" s="26"/>
      <c r="H155" s="26"/>
      <c r="I155" s="26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6"/>
      <c r="U155" s="26"/>
      <c r="V155" s="38"/>
    </row>
    <row r="156" ht="23" hidden="1" customHeight="1" spans="1:22">
      <c r="A156" s="19"/>
      <c r="B156" s="30" t="s">
        <v>160</v>
      </c>
      <c r="C156" s="31"/>
      <c r="D156" s="26"/>
      <c r="E156" s="26"/>
      <c r="F156" s="26"/>
      <c r="G156" s="26"/>
      <c r="H156" s="26"/>
      <c r="I156" s="26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6"/>
      <c r="U156" s="26"/>
      <c r="V156" s="54"/>
    </row>
    <row r="157" ht="21" hidden="1" customHeight="1" spans="1:22">
      <c r="A157" s="19"/>
      <c r="B157" s="30" t="s">
        <v>161</v>
      </c>
      <c r="C157" s="31"/>
      <c r="D157" s="26"/>
      <c r="E157" s="26"/>
      <c r="F157" s="26"/>
      <c r="G157" s="26"/>
      <c r="H157" s="26"/>
      <c r="I157" s="26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6"/>
      <c r="U157" s="54"/>
      <c r="V157" s="54"/>
    </row>
    <row r="158" ht="27" hidden="1" customHeight="1" spans="1:22">
      <c r="A158" s="19"/>
      <c r="B158" s="30" t="s">
        <v>162</v>
      </c>
      <c r="C158" s="31"/>
      <c r="D158" s="26"/>
      <c r="E158" s="26"/>
      <c r="F158" s="26"/>
      <c r="G158" s="26"/>
      <c r="H158" s="26"/>
      <c r="I158" s="26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6"/>
      <c r="U158" s="54"/>
      <c r="V158" s="54"/>
    </row>
    <row r="159" hidden="1" spans="1:22">
      <c r="A159" s="19"/>
      <c r="B159" s="32"/>
      <c r="C159" s="26"/>
      <c r="D159" s="26"/>
      <c r="E159" s="26"/>
      <c r="F159" s="26"/>
      <c r="G159" s="26"/>
      <c r="H159" s="26"/>
      <c r="I159" s="26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6"/>
      <c r="U159" s="54"/>
      <c r="V159" s="54"/>
    </row>
    <row r="160" ht="21" hidden="1" customHeight="1" spans="1:22">
      <c r="A160" s="19"/>
      <c r="B160" s="30" t="s">
        <v>163</v>
      </c>
      <c r="C160" s="31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6"/>
      <c r="U160" s="54"/>
      <c r="V160" s="54"/>
    </row>
    <row r="161" hidden="1" spans="1:22">
      <c r="A161" s="19"/>
      <c r="B161" s="32"/>
      <c r="C161" s="26"/>
      <c r="D161" s="26"/>
      <c r="E161" s="26"/>
      <c r="F161" s="26"/>
      <c r="G161" s="26"/>
      <c r="H161" s="26"/>
      <c r="I161" s="26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6"/>
      <c r="U161" s="54"/>
      <c r="V161" s="54"/>
    </row>
    <row r="162" ht="28" hidden="1" customHeight="1" spans="1:22">
      <c r="A162" s="19"/>
      <c r="B162" s="30" t="s">
        <v>164</v>
      </c>
      <c r="C162" s="31"/>
      <c r="D162" s="26"/>
      <c r="E162" s="26"/>
      <c r="F162" s="26"/>
      <c r="G162" s="26"/>
      <c r="H162" s="26"/>
      <c r="I162" s="26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6"/>
      <c r="U162" s="54"/>
      <c r="V162" s="54"/>
    </row>
    <row r="163" hidden="1" spans="1:22">
      <c r="A163" s="19"/>
      <c r="B163" s="32"/>
      <c r="C163" s="26"/>
      <c r="D163" s="26"/>
      <c r="E163" s="26"/>
      <c r="F163" s="26"/>
      <c r="G163" s="26"/>
      <c r="H163" s="26"/>
      <c r="I163" s="26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6"/>
      <c r="U163" s="54"/>
      <c r="V163" s="54"/>
    </row>
    <row r="164" ht="24" hidden="1" customHeight="1" spans="1:22">
      <c r="A164" s="19"/>
      <c r="B164" s="30" t="s">
        <v>165</v>
      </c>
      <c r="C164" s="31"/>
      <c r="D164" s="26"/>
      <c r="E164" s="26"/>
      <c r="F164" s="26"/>
      <c r="G164" s="26"/>
      <c r="H164" s="26"/>
      <c r="I164" s="26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6"/>
      <c r="U164" s="54"/>
      <c r="V164" s="54"/>
    </row>
    <row r="165" hidden="1" spans="1:22">
      <c r="A165" s="19"/>
      <c r="B165" s="32"/>
      <c r="C165" s="26"/>
      <c r="D165" s="26"/>
      <c r="E165" s="26"/>
      <c r="F165" s="26"/>
      <c r="G165" s="26"/>
      <c r="H165" s="26"/>
      <c r="I165" s="26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6"/>
      <c r="U165" s="54"/>
      <c r="V165" s="54"/>
    </row>
    <row r="166" ht="23" hidden="1" customHeight="1" spans="1:22">
      <c r="A166" s="19"/>
      <c r="B166" s="30" t="s">
        <v>166</v>
      </c>
      <c r="C166" s="31"/>
      <c r="D166" s="26"/>
      <c r="E166" s="26"/>
      <c r="F166" s="26"/>
      <c r="G166" s="26"/>
      <c r="H166" s="26"/>
      <c r="I166" s="26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6"/>
      <c r="U166" s="54"/>
      <c r="V166" s="54"/>
    </row>
    <row r="167" hidden="1" spans="1:22">
      <c r="A167" s="19"/>
      <c r="B167" s="32"/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6"/>
      <c r="U167" s="54"/>
      <c r="V167" s="54"/>
    </row>
    <row r="168" ht="30" hidden="1" customHeight="1" spans="1:22">
      <c r="A168" s="19"/>
      <c r="B168" s="30" t="s">
        <v>167</v>
      </c>
      <c r="C168" s="31"/>
      <c r="D168" s="26"/>
      <c r="E168" s="26"/>
      <c r="F168" s="26"/>
      <c r="G168" s="26"/>
      <c r="H168" s="26"/>
      <c r="I168" s="26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6"/>
      <c r="U168" s="54"/>
      <c r="V168" s="54"/>
    </row>
    <row r="169" hidden="1" spans="1:22">
      <c r="A169" s="19"/>
      <c r="B169" s="32"/>
      <c r="C169" s="26"/>
      <c r="D169" s="26"/>
      <c r="E169" s="26"/>
      <c r="F169" s="26"/>
      <c r="G169" s="26"/>
      <c r="H169" s="26"/>
      <c r="I169" s="26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6"/>
      <c r="U169" s="54"/>
      <c r="V169" s="54"/>
    </row>
    <row r="170" ht="31" hidden="1" customHeight="1" spans="1:22">
      <c r="A170" s="54"/>
      <c r="B170" s="65" t="s">
        <v>168</v>
      </c>
      <c r="C170" s="65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</row>
    <row r="171" ht="19" hidden="1" customHeight="1" spans="1:22">
      <c r="A171" s="54"/>
      <c r="B171" s="34" t="s">
        <v>169</v>
      </c>
      <c r="C171" s="3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</row>
    <row r="172" ht="20" hidden="1" customHeight="1" spans="1:22">
      <c r="A172" s="54"/>
      <c r="B172" s="34" t="s">
        <v>170</v>
      </c>
      <c r="C172" s="3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</row>
    <row r="173" ht="33" hidden="1" customHeight="1" spans="1:22">
      <c r="A173" s="54"/>
      <c r="B173" s="34" t="s">
        <v>171</v>
      </c>
      <c r="C173" s="3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</row>
    <row r="174" ht="24" hidden="1" customHeight="1" spans="1:22">
      <c r="A174" s="54"/>
      <c r="B174" s="65" t="s">
        <v>172</v>
      </c>
      <c r="C174" s="65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19">
        <f>P175</f>
        <v>0</v>
      </c>
      <c r="Q174" s="19">
        <f>Q175</f>
        <v>0</v>
      </c>
      <c r="R174" s="19">
        <f>R175</f>
        <v>0</v>
      </c>
      <c r="S174" s="19">
        <f>S175</f>
        <v>0</v>
      </c>
      <c r="T174" s="54"/>
      <c r="U174" s="54"/>
      <c r="V174" s="54"/>
    </row>
    <row r="175" ht="18" hidden="1" customHeight="1" spans="1:22">
      <c r="A175" s="54"/>
      <c r="B175" s="32"/>
      <c r="C175" s="38"/>
      <c r="D175" s="59"/>
      <c r="E175" s="38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0"/>
      <c r="Q175" s="19"/>
      <c r="R175" s="19"/>
      <c r="S175" s="19"/>
      <c r="T175" s="26"/>
      <c r="U175" s="26"/>
      <c r="V175" s="26"/>
    </row>
    <row r="176" ht="22" hidden="1" customHeight="1" spans="1:22">
      <c r="A176" s="54"/>
      <c r="B176" s="65" t="s">
        <v>173</v>
      </c>
      <c r="C176" s="65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</row>
    <row r="177" ht="21" hidden="1" customHeight="1" spans="1:22">
      <c r="A177" s="54"/>
      <c r="B177" s="34" t="s">
        <v>174</v>
      </c>
      <c r="C177" s="3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</row>
  </sheetData>
  <mergeCells count="138">
    <mergeCell ref="A1:B1"/>
    <mergeCell ref="C1:D1"/>
    <mergeCell ref="A2:V2"/>
    <mergeCell ref="H3:I3"/>
    <mergeCell ref="L3:M3"/>
    <mergeCell ref="N3:O3"/>
    <mergeCell ref="P3:S3"/>
    <mergeCell ref="B5:C5"/>
    <mergeCell ref="B6:C6"/>
    <mergeCell ref="B7:C7"/>
    <mergeCell ref="B8:C8"/>
    <mergeCell ref="B10:C10"/>
    <mergeCell ref="B12:C12"/>
    <mergeCell ref="B14:C14"/>
    <mergeCell ref="B16:C16"/>
    <mergeCell ref="B17:C17"/>
    <mergeCell ref="B19:C19"/>
    <mergeCell ref="B21:C21"/>
    <mergeCell ref="B22:C22"/>
    <mergeCell ref="B23:C23"/>
    <mergeCell ref="B24:C24"/>
    <mergeCell ref="B26:C26"/>
    <mergeCell ref="B27:C27"/>
    <mergeCell ref="B28:C28"/>
    <mergeCell ref="B29:C29"/>
    <mergeCell ref="B31:C31"/>
    <mergeCell ref="B33:C33"/>
    <mergeCell ref="B35:C35"/>
    <mergeCell ref="B37:C37"/>
    <mergeCell ref="B39:C39"/>
    <mergeCell ref="B40:C40"/>
    <mergeCell ref="B41:C41"/>
    <mergeCell ref="B42:C42"/>
    <mergeCell ref="B43:C43"/>
    <mergeCell ref="B44:C44"/>
    <mergeCell ref="B45:C45"/>
    <mergeCell ref="B46:C46"/>
    <mergeCell ref="B48:C48"/>
    <mergeCell ref="B49:C49"/>
    <mergeCell ref="B50:C50"/>
    <mergeCell ref="B51:C51"/>
    <mergeCell ref="B53:C53"/>
    <mergeCell ref="B54:C54"/>
    <mergeCell ref="B55:C55"/>
    <mergeCell ref="B57:C57"/>
    <mergeCell ref="B58:C58"/>
    <mergeCell ref="B59:C59"/>
    <mergeCell ref="B61:C61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5:C75"/>
    <mergeCell ref="B77:C77"/>
    <mergeCell ref="B79:C79"/>
    <mergeCell ref="B80:C80"/>
    <mergeCell ref="B82:C82"/>
    <mergeCell ref="B84:C84"/>
    <mergeCell ref="B85:C85"/>
    <mergeCell ref="B87:C87"/>
    <mergeCell ref="B89:C89"/>
    <mergeCell ref="B91:C91"/>
    <mergeCell ref="B92:C92"/>
    <mergeCell ref="B93:C93"/>
    <mergeCell ref="B95:C95"/>
    <mergeCell ref="B96:C96"/>
    <mergeCell ref="B97:C97"/>
    <mergeCell ref="B99:C99"/>
    <mergeCell ref="B102:C102"/>
    <mergeCell ref="B104:C104"/>
    <mergeCell ref="B106:C106"/>
    <mergeCell ref="B108:C108"/>
    <mergeCell ref="B109:C109"/>
    <mergeCell ref="B110:C110"/>
    <mergeCell ref="B112:C112"/>
    <mergeCell ref="B114:C114"/>
    <mergeCell ref="B116:C116"/>
    <mergeCell ref="B119:C119"/>
    <mergeCell ref="B121:C121"/>
    <mergeCell ref="B123:C123"/>
    <mergeCell ref="B125:C125"/>
    <mergeCell ref="B127:C127"/>
    <mergeCell ref="B129:C129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3:C143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6:C156"/>
    <mergeCell ref="B157:C157"/>
    <mergeCell ref="B158:C158"/>
    <mergeCell ref="B160:C160"/>
    <mergeCell ref="B162:C162"/>
    <mergeCell ref="B164:C164"/>
    <mergeCell ref="B166:C166"/>
    <mergeCell ref="B168:C168"/>
    <mergeCell ref="B170:C170"/>
    <mergeCell ref="B171:C171"/>
    <mergeCell ref="B172:C172"/>
    <mergeCell ref="B173:C173"/>
    <mergeCell ref="B174:C174"/>
    <mergeCell ref="B176:C176"/>
    <mergeCell ref="B177:C177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T3:T4"/>
    <mergeCell ref="U3:U4"/>
    <mergeCell ref="V3:V4"/>
  </mergeCells>
  <dataValidations count="1">
    <dataValidation type="list" allowBlank="1" showInputMessage="1" showErrorMessage="1" sqref="C20 C94 C101 C117 C118">
      <formula1>INDIRECT(#REF!)</formula1>
    </dataValidation>
  </dataValidations>
  <printOptions horizontalCentered="1"/>
  <pageMargins left="0.550694444444444" right="0.550694444444444" top="0.984027777777778" bottom="0.984027777777778" header="0.511805555555556" footer="0.511805555555556"/>
  <pageSetup paperSize="8" orientation="landscape" useFirstPageNumber="1" horizontalDpi="600"/>
  <headerFooter>
    <oddFooter>&amp;C－&amp;P－</oddFooter>
  </headerFooter>
  <ignoredErrors>
    <ignoredError sqref="Q22 S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J8" sqref="J8"/>
    </sheetView>
  </sheetViews>
  <sheetFormatPr defaultColWidth="9" defaultRowHeight="14.25" outlineLevelRow="7"/>
  <cols>
    <col min="1" max="1" width="9" style="1"/>
    <col min="2" max="14" width="12.625" style="1" customWidth="1"/>
    <col min="15" max="16384" width="9" style="1"/>
  </cols>
  <sheetData>
    <row r="1" spans="1:14">
      <c r="A1" s="1">
        <v>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</row>
    <row r="2" ht="59.1" customHeight="1" spans="1:14">
      <c r="A2" s="2" t="s">
        <v>2</v>
      </c>
      <c r="B2" s="3" t="s">
        <v>175</v>
      </c>
      <c r="C2" s="4" t="s">
        <v>176</v>
      </c>
      <c r="D2" s="3" t="s">
        <v>177</v>
      </c>
      <c r="E2" s="3" t="s">
        <v>178</v>
      </c>
      <c r="F2" s="3" t="s">
        <v>179</v>
      </c>
      <c r="G2" s="3" t="s">
        <v>180</v>
      </c>
      <c r="H2" s="3" t="s">
        <v>181</v>
      </c>
      <c r="I2" s="3" t="s">
        <v>182</v>
      </c>
      <c r="J2" s="3" t="s">
        <v>183</v>
      </c>
      <c r="K2" s="3" t="s">
        <v>184</v>
      </c>
      <c r="L2" s="3" t="s">
        <v>185</v>
      </c>
      <c r="M2" s="3" t="s">
        <v>186</v>
      </c>
      <c r="N2" s="3" t="s">
        <v>187</v>
      </c>
    </row>
    <row r="3" ht="59.1" customHeight="1" spans="1:14">
      <c r="A3" s="5" t="s">
        <v>188</v>
      </c>
      <c r="B3" s="3" t="s">
        <v>189</v>
      </c>
      <c r="C3" s="3" t="s">
        <v>190</v>
      </c>
      <c r="D3" s="3" t="s">
        <v>191</v>
      </c>
      <c r="E3" s="3" t="s">
        <v>178</v>
      </c>
      <c r="F3" s="3" t="s">
        <v>192</v>
      </c>
      <c r="G3" s="3" t="s">
        <v>193</v>
      </c>
      <c r="H3" s="4" t="s">
        <v>181</v>
      </c>
      <c r="I3" s="4" t="s">
        <v>194</v>
      </c>
      <c r="J3" s="3" t="s">
        <v>195</v>
      </c>
      <c r="K3" s="3" t="s">
        <v>196</v>
      </c>
      <c r="L3" s="3" t="s">
        <v>197</v>
      </c>
      <c r="M3" s="3" t="s">
        <v>198</v>
      </c>
      <c r="N3" s="3" t="s">
        <v>187</v>
      </c>
    </row>
    <row r="4" ht="59.1" customHeight="1" spans="1:14">
      <c r="A4" s="6"/>
      <c r="B4" s="3" t="s">
        <v>199</v>
      </c>
      <c r="C4" s="3" t="s">
        <v>200</v>
      </c>
      <c r="D4" s="3" t="s">
        <v>201</v>
      </c>
      <c r="E4" s="3"/>
      <c r="F4" s="3" t="s">
        <v>202</v>
      </c>
      <c r="G4" s="3" t="s">
        <v>203</v>
      </c>
      <c r="H4" s="3"/>
      <c r="I4" s="4" t="s">
        <v>204</v>
      </c>
      <c r="J4" s="3" t="s">
        <v>205</v>
      </c>
      <c r="K4" s="3" t="s">
        <v>206</v>
      </c>
      <c r="L4" s="3" t="s">
        <v>207</v>
      </c>
      <c r="M4" s="3" t="s">
        <v>208</v>
      </c>
      <c r="N4" s="3"/>
    </row>
    <row r="5" ht="59.1" customHeight="1" spans="1:14">
      <c r="A5" s="6"/>
      <c r="B5" s="3" t="s">
        <v>209</v>
      </c>
      <c r="C5" s="3" t="s">
        <v>210</v>
      </c>
      <c r="D5" s="3"/>
      <c r="E5" s="3"/>
      <c r="F5" s="3" t="s">
        <v>211</v>
      </c>
      <c r="G5" s="3" t="s">
        <v>212</v>
      </c>
      <c r="H5" s="3"/>
      <c r="I5" s="3" t="s">
        <v>213</v>
      </c>
      <c r="J5" s="3" t="s">
        <v>214</v>
      </c>
      <c r="K5" s="3" t="s">
        <v>215</v>
      </c>
      <c r="L5" s="3" t="s">
        <v>216</v>
      </c>
      <c r="M5" s="3" t="s">
        <v>217</v>
      </c>
      <c r="N5" s="3"/>
    </row>
    <row r="6" ht="59.1" customHeight="1" spans="1:14">
      <c r="A6" s="6"/>
      <c r="B6" s="3" t="s">
        <v>218</v>
      </c>
      <c r="C6" s="3" t="s">
        <v>219</v>
      </c>
      <c r="D6" s="3"/>
      <c r="E6" s="3"/>
      <c r="F6" s="3" t="s">
        <v>220</v>
      </c>
      <c r="G6" s="3" t="s">
        <v>221</v>
      </c>
      <c r="H6" s="3"/>
      <c r="I6" s="4" t="s">
        <v>222</v>
      </c>
      <c r="J6" s="3"/>
      <c r="K6" s="3" t="s">
        <v>223</v>
      </c>
      <c r="L6" s="3" t="s">
        <v>224</v>
      </c>
      <c r="M6" s="3" t="s">
        <v>225</v>
      </c>
      <c r="N6" s="3"/>
    </row>
    <row r="7" ht="59.1" customHeight="1" spans="1:14">
      <c r="A7" s="6"/>
      <c r="B7" s="3" t="s">
        <v>174</v>
      </c>
      <c r="C7" s="3"/>
      <c r="D7" s="3"/>
      <c r="E7" s="3"/>
      <c r="F7" s="3"/>
      <c r="G7" s="3" t="s">
        <v>226</v>
      </c>
      <c r="H7" s="3"/>
      <c r="I7" s="3" t="s">
        <v>174</v>
      </c>
      <c r="J7" s="3"/>
      <c r="K7" s="3" t="s">
        <v>227</v>
      </c>
      <c r="L7" s="3" t="s">
        <v>228</v>
      </c>
      <c r="M7" s="3"/>
      <c r="N7" s="3"/>
    </row>
    <row r="8" ht="59.1" customHeight="1" spans="1:14">
      <c r="A8" s="7"/>
      <c r="B8" s="3"/>
      <c r="C8" s="3"/>
      <c r="D8" s="3"/>
      <c r="E8" s="3"/>
      <c r="F8" s="3"/>
      <c r="G8" s="3" t="s">
        <v>229</v>
      </c>
      <c r="H8" s="3"/>
      <c r="I8" s="3"/>
      <c r="J8" s="3"/>
      <c r="K8" s="3"/>
      <c r="L8" s="3" t="s">
        <v>174</v>
      </c>
      <c r="M8" s="3"/>
      <c r="N8" s="3"/>
    </row>
  </sheetData>
  <mergeCells count="1">
    <mergeCell ref="A3:A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勿删除（项目类型）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。。。</cp:lastModifiedBy>
  <dcterms:created xsi:type="dcterms:W3CDTF">2019-07-15T01:46:00Z</dcterms:created>
  <cp:lastPrinted>2023-08-08T01:46:00Z</cp:lastPrinted>
  <dcterms:modified xsi:type="dcterms:W3CDTF">2024-07-12T00:25:02Z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B6541DA1206746EAA6F4C7D24DC83446</vt:lpwstr>
  </property>
</Properties>
</file>